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M:\Finance\Budget and Analysis\Budget Development\Business Plans\"/>
    </mc:Choice>
  </mc:AlternateContent>
  <bookViews>
    <workbookView xWindow="0" yWindow="0" windowWidth="28800" windowHeight="12135" tabRatio="573" activeTab="1"/>
  </bookViews>
  <sheets>
    <sheet name="Instructions - Assumptions" sheetId="4" r:id="rId1"/>
    <sheet name="P&amp;L Undergraduate" sheetId="2" r:id="rId2"/>
    <sheet name="P&amp;L Graduate" sheetId="5" r:id="rId3"/>
    <sheet name="Account Listing" sheetId="3" r:id="rId4"/>
  </sheets>
  <definedNames>
    <definedName name="_xlnm.Print_Area" localSheetId="1">'P&amp;L Undergraduate'!$A$1:$G$43</definedName>
  </definedNames>
  <calcPr calcId="15251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9" i="2" l="1"/>
  <c r="E12" i="2"/>
  <c r="G38" i="2"/>
  <c r="G39" i="2" s="1"/>
  <c r="G41" i="2" s="1"/>
  <c r="G31" i="2"/>
  <c r="F38" i="2"/>
  <c r="F39" i="2" s="1"/>
  <c r="F41" i="2" s="1"/>
  <c r="F31" i="2"/>
  <c r="F12" i="2"/>
  <c r="G12" i="2" s="1"/>
  <c r="E38" i="2"/>
  <c r="E39" i="2" s="1"/>
  <c r="E41" i="2" s="1"/>
  <c r="E31" i="2"/>
  <c r="E10" i="2"/>
  <c r="F10" i="2" s="1"/>
  <c r="G10" i="2" s="1"/>
  <c r="C10" i="2"/>
  <c r="D10" i="2" s="1"/>
  <c r="C12" i="2"/>
  <c r="C9" i="5" l="1"/>
  <c r="C11" i="5" s="1"/>
  <c r="C15" i="5" s="1"/>
  <c r="C17" i="5" s="1"/>
  <c r="D14" i="5"/>
  <c r="G40" i="5" l="1"/>
  <c r="G41" i="5" s="1"/>
  <c r="F40" i="5"/>
  <c r="F41" i="5" s="1"/>
  <c r="E40" i="5"/>
  <c r="E41" i="5" s="1"/>
  <c r="E43" i="5" s="1"/>
  <c r="D40" i="5"/>
  <c r="D41" i="5" s="1"/>
  <c r="C40" i="5"/>
  <c r="C41" i="5" s="1"/>
  <c r="A40" i="5"/>
  <c r="A39" i="5"/>
  <c r="A38" i="5"/>
  <c r="A37" i="5"/>
  <c r="A36" i="5"/>
  <c r="G33" i="5"/>
  <c r="F33" i="5"/>
  <c r="E33" i="5"/>
  <c r="D33" i="5"/>
  <c r="C33" i="5"/>
  <c r="A32" i="5"/>
  <c r="A31" i="5"/>
  <c r="A30" i="5"/>
  <c r="A29" i="5"/>
  <c r="A28" i="5"/>
  <c r="A27" i="5"/>
  <c r="A26" i="5"/>
  <c r="A25" i="5"/>
  <c r="A24" i="5"/>
  <c r="A23" i="5"/>
  <c r="A22" i="5"/>
  <c r="A21" i="5"/>
  <c r="E14" i="5"/>
  <c r="F14" i="5" s="1"/>
  <c r="G14" i="5" s="1"/>
  <c r="D12" i="5"/>
  <c r="E12" i="5" s="1"/>
  <c r="F12" i="5" s="1"/>
  <c r="G12" i="5" s="1"/>
  <c r="D8" i="5"/>
  <c r="E8" i="5" s="1"/>
  <c r="E9" i="5" s="1"/>
  <c r="E11" i="5" s="1"/>
  <c r="D12" i="2"/>
  <c r="D31" i="2"/>
  <c r="A29" i="2"/>
  <c r="D38" i="2"/>
  <c r="C38" i="2"/>
  <c r="C39" i="2" s="1"/>
  <c r="D39" i="2"/>
  <c r="A37" i="2"/>
  <c r="A27" i="2"/>
  <c r="A26" i="2"/>
  <c r="A28" i="2"/>
  <c r="A25" i="2"/>
  <c r="A24" i="2"/>
  <c r="A23" i="2"/>
  <c r="C31" i="2"/>
  <c r="A35" i="2"/>
  <c r="A36" i="2"/>
  <c r="A38" i="2"/>
  <c r="A34" i="2"/>
  <c r="A20" i="2"/>
  <c r="A21" i="2"/>
  <c r="A22" i="2"/>
  <c r="A30" i="2"/>
  <c r="A19" i="2"/>
  <c r="C41" i="2" l="1"/>
  <c r="D43" i="5"/>
  <c r="F43" i="5"/>
  <c r="C43" i="5"/>
  <c r="C45" i="5" s="1"/>
  <c r="G43" i="5"/>
  <c r="E15" i="5"/>
  <c r="E17" i="5" s="1"/>
  <c r="E45" i="5" s="1"/>
  <c r="D9" i="5"/>
  <c r="F8" i="5"/>
  <c r="D41" i="2"/>
  <c r="D11" i="5" l="1"/>
  <c r="D15" i="5" s="1"/>
  <c r="D17" i="5" s="1"/>
  <c r="D45" i="5" s="1"/>
  <c r="F9" i="5"/>
  <c r="G8" i="5"/>
  <c r="G9" i="5" s="1"/>
  <c r="D8" i="2"/>
  <c r="C13" i="2"/>
  <c r="C15" i="2" s="1"/>
  <c r="C43" i="2" s="1"/>
  <c r="D9" i="2" l="1"/>
  <c r="D13" i="2" s="1"/>
  <c r="D15" i="2" s="1"/>
  <c r="D43" i="2" s="1"/>
  <c r="E8" i="2"/>
  <c r="G11" i="5"/>
  <c r="G15" i="5" s="1"/>
  <c r="G17" i="5" s="1"/>
  <c r="G45" i="5" s="1"/>
  <c r="F11" i="5"/>
  <c r="F15" i="5" s="1"/>
  <c r="F17" i="5" s="1"/>
  <c r="F45" i="5" s="1"/>
  <c r="E9" i="2" l="1"/>
  <c r="E13" i="2" s="1"/>
  <c r="E15" i="2" s="1"/>
  <c r="E43" i="2" s="1"/>
  <c r="F8" i="2"/>
  <c r="G8" i="2" l="1"/>
  <c r="G9" i="2" s="1"/>
  <c r="G13" i="2" s="1"/>
  <c r="G15" i="2" s="1"/>
  <c r="G43" i="2" s="1"/>
  <c r="F9" i="2"/>
  <c r="F13" i="2" s="1"/>
  <c r="F15" i="2" s="1"/>
  <c r="F43" i="2" s="1"/>
</calcChain>
</file>

<file path=xl/comments1.xml><?xml version="1.0" encoding="utf-8"?>
<comments xmlns="http://schemas.openxmlformats.org/spreadsheetml/2006/main">
  <authors>
    <author>Brian Bogert</author>
  </authors>
  <commentList>
    <comment ref="C12" authorId="0" shapeId="0">
      <text>
        <r>
          <rPr>
            <sz val="9"/>
            <color indexed="81"/>
            <rFont val="Tahoma"/>
            <charset val="1"/>
          </rPr>
          <t>Make sure per credit hours tuition charge is accurate for referenced year (Check with Finance).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Make sure per credit hour fee charge is accurate for referenced year (Check with Finance).</t>
        </r>
      </text>
    </comment>
  </commentList>
</comments>
</file>

<file path=xl/sharedStrings.xml><?xml version="1.0" encoding="utf-8"?>
<sst xmlns="http://schemas.openxmlformats.org/spreadsheetml/2006/main" count="1928" uniqueCount="644">
  <si>
    <t>REPORT</t>
  </si>
  <si>
    <t>FGRACTH</t>
  </si>
  <si>
    <t>RUN DATE: 07/15/2013</t>
  </si>
  <si>
    <t>CHART:</t>
  </si>
  <si>
    <t>W</t>
  </si>
  <si>
    <t>Account Hierarchy Report</t>
  </si>
  <si>
    <t>TIME: 10:07 AM</t>
  </si>
  <si>
    <t>AS OF 14-JUL-2013</t>
  </si>
  <si>
    <t>PAGE: 1</t>
  </si>
  <si>
    <t>DATA</t>
  </si>
  <si>
    <t>POOL        *********</t>
  </si>
  <si>
    <t>DATES *********</t>
  </si>
  <si>
    <t>TYP</t>
  </si>
  <si>
    <t>ACCOUNT</t>
  </si>
  <si>
    <t>DESCRIPTION</t>
  </si>
  <si>
    <t>ENTRY</t>
  </si>
  <si>
    <t>STATUS</t>
  </si>
  <si>
    <t>ACCT      EFF</t>
  </si>
  <si>
    <t>TERM     NEXT CHANGE</t>
  </si>
  <si>
    <t>N</t>
  </si>
  <si>
    <t>A</t>
  </si>
  <si>
    <t>Y</t>
  </si>
  <si>
    <t>I</t>
  </si>
  <si>
    <t>Construction in Progress</t>
  </si>
  <si>
    <t>Land</t>
  </si>
  <si>
    <t>Buildings</t>
  </si>
  <si>
    <t>Art Objects</t>
  </si>
  <si>
    <t>Deposits on Property &amp; Equip</t>
  </si>
  <si>
    <t>Tuition and Fees</t>
  </si>
  <si>
    <t>FT Undergraduate Summer</t>
  </si>
  <si>
    <t>FT Undergraduate Tuition Fall</t>
  </si>
  <si>
    <t>PT Undergraduate Tuition Fall</t>
  </si>
  <si>
    <t>Pharmacy Tuition Fall</t>
  </si>
  <si>
    <t>PT Undergraduate Tuition Summer</t>
  </si>
  <si>
    <t>PharmacyTuition Summer</t>
  </si>
  <si>
    <t>FT Undergraduate Tuition Spring</t>
  </si>
  <si>
    <t>PT Undergraduate Tuition Spring</t>
  </si>
  <si>
    <t>Pharmacy Tuition Spring</t>
  </si>
  <si>
    <t>PT Undergrad Tuition Intersession</t>
  </si>
  <si>
    <t>Early Childhood Cohort - Fall</t>
  </si>
  <si>
    <t>Early Childhood Cohort - Spring</t>
  </si>
  <si>
    <t>Early Childhood Cohort - Summer</t>
  </si>
  <si>
    <t>Young Scholars Tuition Revenue</t>
  </si>
  <si>
    <t>Graduate Tuition</t>
  </si>
  <si>
    <t>GR MBA Tuition Intersession</t>
  </si>
  <si>
    <t>GR Tuition Punjabi Spring</t>
  </si>
  <si>
    <t>GR Tuition Punjabi Summer</t>
  </si>
  <si>
    <t>GR Tuition Punjabi Fall</t>
  </si>
  <si>
    <t>GR MBA Tuition Fall</t>
  </si>
  <si>
    <t>GR MBA Tuition Summer</t>
  </si>
  <si>
    <t>GR MBA Tuition Spring</t>
  </si>
  <si>
    <t>GR Engineering Tuition Fall</t>
  </si>
  <si>
    <t>GR Nursing Pro Tuition Fall</t>
  </si>
  <si>
    <t>GTE Tuition Fall</t>
  </si>
  <si>
    <t>GTE Tuition Summer</t>
  </si>
  <si>
    <t>GTE Tuition Spring</t>
  </si>
  <si>
    <t>GTE Discovery Fall</t>
  </si>
  <si>
    <t>GTE ESL Fall</t>
  </si>
  <si>
    <t>GTE Teaching / Learning Fall</t>
  </si>
  <si>
    <t>GTE Autism Fall</t>
  </si>
  <si>
    <t>GTE Autism Spring</t>
  </si>
  <si>
    <t>GTE Autism Summer</t>
  </si>
  <si>
    <t>GTE EdD Fall</t>
  </si>
  <si>
    <t>GTE EdD Spring</t>
  </si>
  <si>
    <t>GTE EdD Summer</t>
  </si>
  <si>
    <t>EdD Oman Summer</t>
  </si>
  <si>
    <t>EdD Berks Fall</t>
  </si>
  <si>
    <t>EdD Berks Spring</t>
  </si>
  <si>
    <t>TCMC MS</t>
  </si>
  <si>
    <t>EdD Berks Summer</t>
  </si>
  <si>
    <t>Sustainability Prog Tuition -Summer</t>
  </si>
  <si>
    <t>Sustainability Prog Tuition -Fall</t>
  </si>
  <si>
    <t>Sustainability Prog Tuition -Spring</t>
  </si>
  <si>
    <t>GR Engineering EOS Tuition Fall</t>
  </si>
  <si>
    <t>GR Engineering EOS Tuition Spring</t>
  </si>
  <si>
    <t>GR Engineering EOS Tuition Summer</t>
  </si>
  <si>
    <t>GR Engineering EOS Tuition Interses</t>
  </si>
  <si>
    <t>GR Engineering Tuition Spring</t>
  </si>
  <si>
    <t>GR Engineering Tuition Summer</t>
  </si>
  <si>
    <t>GR Engineering Tuition Intersession</t>
  </si>
  <si>
    <t>GR Nursing Tuition Fall</t>
  </si>
  <si>
    <t>GR Nursing Tuition Summer</t>
  </si>
  <si>
    <t>GR Nursing Tuition Spring</t>
  </si>
  <si>
    <t>GR Nursing Prof Tuition Summer</t>
  </si>
  <si>
    <t>GR Nursing Prof Tuition Spring</t>
  </si>
  <si>
    <t>Creative Writing MFA - Session 1</t>
  </si>
  <si>
    <t>Creative Writing Tuition-Session I</t>
  </si>
  <si>
    <t>Creative Writing Tuition-Session II</t>
  </si>
  <si>
    <t>Creative Writing MFA-Session II</t>
  </si>
  <si>
    <t>Doctorate Nursing Practice - Fall</t>
  </si>
  <si>
    <t>Doctorate Nursing Practice - Spring</t>
  </si>
  <si>
    <t>GTE Tuition Intersession</t>
  </si>
  <si>
    <t>GTE HQ Grant Summer</t>
  </si>
  <si>
    <t>GTE HQ Grant Fall</t>
  </si>
  <si>
    <t>GTE HQ Grant Spring</t>
  </si>
  <si>
    <t>Doctorate Nursing Practice - Summer</t>
  </si>
  <si>
    <t>MS Bioengineering Summer</t>
  </si>
  <si>
    <t>MS Bioengineering Fall</t>
  </si>
  <si>
    <t>MS Bioengineering Spring</t>
  </si>
  <si>
    <t>GTE Reading Specialist Summer</t>
  </si>
  <si>
    <t>GTE Reading Specialist Fall</t>
  </si>
  <si>
    <t>GTE Reading Specialist Spring</t>
  </si>
  <si>
    <t>GTE Middle Level Summer</t>
  </si>
  <si>
    <t>GTE Middle Level Fall</t>
  </si>
  <si>
    <t>GTE Middle Level Spring</t>
  </si>
  <si>
    <t>CI Major Summer</t>
  </si>
  <si>
    <t>CI Major Fall</t>
  </si>
  <si>
    <t>CI Major Spring</t>
  </si>
  <si>
    <t>GR Mathematics - Spring</t>
  </si>
  <si>
    <t>GR Mathematics - Summer</t>
  </si>
  <si>
    <t>GR Mathematics - Fall</t>
  </si>
  <si>
    <t>Non-Credit Instructional Revenue</t>
  </si>
  <si>
    <t>GTE PLS Summer</t>
  </si>
  <si>
    <t>GTE PLS Spring</t>
  </si>
  <si>
    <t>GTE PLS Fall</t>
  </si>
  <si>
    <t>Wilkes University</t>
  </si>
  <si>
    <t>Salary &amp; Benefits</t>
  </si>
  <si>
    <t>Other Operating Expenses</t>
  </si>
  <si>
    <t>Other Expenses</t>
  </si>
  <si>
    <t>Total Other Operating Expenses</t>
  </si>
  <si>
    <t>Total Salary &amp; Benefits</t>
  </si>
  <si>
    <t>Revenue</t>
  </si>
  <si>
    <t>Profit/Loss</t>
  </si>
  <si>
    <t>Number of New Students or FTE's</t>
  </si>
  <si>
    <t xml:space="preserve">   Number of Student's from prior year</t>
  </si>
  <si>
    <t>Total Operating Expenses</t>
  </si>
  <si>
    <t>Total Tuition Revenue</t>
  </si>
  <si>
    <t>Expenses</t>
  </si>
  <si>
    <t>Total Number of Students</t>
  </si>
  <si>
    <t>International Leadership Summer</t>
  </si>
  <si>
    <t>International Leadership Fall</t>
  </si>
  <si>
    <t>International Leadership Spring</t>
  </si>
  <si>
    <t>IEP Tuition Fall</t>
  </si>
  <si>
    <t>IEP Tuition Summer</t>
  </si>
  <si>
    <t>IEP Tuition Spring</t>
  </si>
  <si>
    <t>Other Tuition</t>
  </si>
  <si>
    <t>Cross Registration Tuition</t>
  </si>
  <si>
    <t>Media Studies Punjabi Univ. Fall</t>
  </si>
  <si>
    <t>Media Studies Punjabi Univ. Spring</t>
  </si>
  <si>
    <t>Dual Enrollment - Fall</t>
  </si>
  <si>
    <t>Dual Enrollment - Spring</t>
  </si>
  <si>
    <t>Fees</t>
  </si>
  <si>
    <t>General University Fee -PT Summer</t>
  </si>
  <si>
    <t>General University Fee -PT Fall</t>
  </si>
  <si>
    <t>General University Fee -PT Interses</t>
  </si>
  <si>
    <t>General University Fee -PT Spring</t>
  </si>
  <si>
    <t>General University Fee -FT Summer</t>
  </si>
  <si>
    <t>Advanced Placement Tuition</t>
  </si>
  <si>
    <t>General University Fee- FT Fall</t>
  </si>
  <si>
    <t>General University Fee -FT Spring</t>
  </si>
  <si>
    <t>Activity Fees</t>
  </si>
  <si>
    <t>Application Fees</t>
  </si>
  <si>
    <t>Applied Music Fees</t>
  </si>
  <si>
    <t>Bad Check Fees</t>
  </si>
  <si>
    <t>Challenge Exams Fees</t>
  </si>
  <si>
    <t>Creative Writing Fees</t>
  </si>
  <si>
    <t>Forfeited Deposits</t>
  </si>
  <si>
    <t>General University Fee PT</t>
  </si>
  <si>
    <t>General University Fee - FT</t>
  </si>
  <si>
    <t>Graduation Fees</t>
  </si>
  <si>
    <t>Laboratory Fees</t>
  </si>
  <si>
    <t>M.S. Classroom Technology Fees</t>
  </si>
  <si>
    <t>Matriculation Fees</t>
  </si>
  <si>
    <t>Millers Analogies Test</t>
  </si>
  <si>
    <t>Online Course Fees</t>
  </si>
  <si>
    <t>Other Student Fees</t>
  </si>
  <si>
    <t>Professional Pharmacy Fee</t>
  </si>
  <si>
    <t>Recreation Fees - Fall</t>
  </si>
  <si>
    <t>Student Insurance Fees</t>
  </si>
  <si>
    <t>Student Center Fees - Fall</t>
  </si>
  <si>
    <t>Study Abroad Fees</t>
  </si>
  <si>
    <t>Technology Fee UG - Fall</t>
  </si>
  <si>
    <t>Transcript Fees</t>
  </si>
  <si>
    <t>Green Print Fee</t>
  </si>
  <si>
    <t>Recreation Fees - Spring</t>
  </si>
  <si>
    <t>Student Center Fees - Spring</t>
  </si>
  <si>
    <t>Technology Fee UG - Spring</t>
  </si>
  <si>
    <t>Technology Fee UG - Summer</t>
  </si>
  <si>
    <t>IPAD Fee</t>
  </si>
  <si>
    <t>General University Fee -CW Fall</t>
  </si>
  <si>
    <t>General Univers.  Fee-CW-Session II</t>
  </si>
  <si>
    <t>General University Fee -GRAD Fall</t>
  </si>
  <si>
    <t>GTE Superintendent Fall</t>
  </si>
  <si>
    <t>GTE Superintendent Spring</t>
  </si>
  <si>
    <t>GTE Superintendent Summer</t>
  </si>
  <si>
    <t>GTE ESL Spring</t>
  </si>
  <si>
    <t>GTE ESL Summer</t>
  </si>
  <si>
    <t>GTE Teaching / Learning Spring</t>
  </si>
  <si>
    <t>GTE Teaching / Learning Summer</t>
  </si>
  <si>
    <t>GTE Bethlehem Fall</t>
  </si>
  <si>
    <t>GTE Bethlehem Spring</t>
  </si>
  <si>
    <t>GTE Bethlehem Summer</t>
  </si>
  <si>
    <t>GTE Discovery Spring</t>
  </si>
  <si>
    <t>GTE Discovery Summer</t>
  </si>
  <si>
    <t>GTE CASENEX Summer</t>
  </si>
  <si>
    <t>Ed D Oman Fall</t>
  </si>
  <si>
    <t>EdD Oman Spring</t>
  </si>
  <si>
    <t>Technology Fee GRAD - Intersession</t>
  </si>
  <si>
    <t>General University Fee -GRAD Inters</t>
  </si>
  <si>
    <t>Scholarship and Other Financial Aid</t>
  </si>
  <si>
    <t>Scholarships and Other Financial Ai</t>
  </si>
  <si>
    <t>Tuition Discounts</t>
  </si>
  <si>
    <t>Cross Registration Tuition Discount</t>
  </si>
  <si>
    <t>Senior Citizens Tuition Discount</t>
  </si>
  <si>
    <t>Other Tuition Discounts</t>
  </si>
  <si>
    <t>General Scholarships</t>
  </si>
  <si>
    <t>Institutional Scholarships</t>
  </si>
  <si>
    <t>Need Based Scholarships</t>
  </si>
  <si>
    <t>Need Based Institutional Grants</t>
  </si>
  <si>
    <t>Endowment Scholarships</t>
  </si>
  <si>
    <t>Annual Scholarships</t>
  </si>
  <si>
    <t>Revenue Remissions</t>
  </si>
  <si>
    <t>Graduate Asst Tuition Remission</t>
  </si>
  <si>
    <t>Other Local Colleges Tuition Remiss</t>
  </si>
  <si>
    <t>Upward Bound Tuition Remission</t>
  </si>
  <si>
    <t>ROTC Tuition Remission</t>
  </si>
  <si>
    <t>Wyoming Seminary Tuition Remission</t>
  </si>
  <si>
    <t>Tuition Exchange Tuition Remission</t>
  </si>
  <si>
    <t>RA Tuition Remission</t>
  </si>
  <si>
    <t>MMI Prep Tuition Remission</t>
  </si>
  <si>
    <t>Room and Board Remission</t>
  </si>
  <si>
    <t>Other Remission</t>
  </si>
  <si>
    <t>SEOG Scholarships</t>
  </si>
  <si>
    <t>Meal Plan Remission</t>
  </si>
  <si>
    <t>Housing Remission</t>
  </si>
  <si>
    <t>Discount UG Tuition</t>
  </si>
  <si>
    <t>Coop Education Tuition Discount</t>
  </si>
  <si>
    <t>Nursing Tuition Remission</t>
  </si>
  <si>
    <t>Tuition Contingency</t>
  </si>
  <si>
    <t>Government Grants and Contracts</t>
  </si>
  <si>
    <t>Federal Grant Revenue</t>
  </si>
  <si>
    <t>Federal Overhead Revenue</t>
  </si>
  <si>
    <t>Federal Workstudy Grant / Recovery</t>
  </si>
  <si>
    <t>SEOG grant revenue</t>
  </si>
  <si>
    <t>State Grant Revenue</t>
  </si>
  <si>
    <t>State Overhead Revenue</t>
  </si>
  <si>
    <t>State Workstudy Recovery</t>
  </si>
  <si>
    <t>State Appropriations 'IAG'</t>
  </si>
  <si>
    <t>Private Gifts</t>
  </si>
  <si>
    <t>Private Grant Revenue</t>
  </si>
  <si>
    <t>Private Overhead</t>
  </si>
  <si>
    <t>Private Contracts Revenue</t>
  </si>
  <si>
    <t>Pledged Endowment Gifts</t>
  </si>
  <si>
    <t>Income from Trusts</t>
  </si>
  <si>
    <t>Gift Income</t>
  </si>
  <si>
    <t>Gift In Kind</t>
  </si>
  <si>
    <t>Gift Income from Unsigned Pledges</t>
  </si>
  <si>
    <t>Gift Income - Operational Support</t>
  </si>
  <si>
    <t>Endowment Income</t>
  </si>
  <si>
    <t>NonDegree Doctoral Summer</t>
  </si>
  <si>
    <t>NonDegree Doctoral Fall</t>
  </si>
  <si>
    <t>NonDegree Doctoral Spring</t>
  </si>
  <si>
    <t>PLC Summer</t>
  </si>
  <si>
    <t>GTE LSI Fall</t>
  </si>
  <si>
    <t>GTE LSI Summer</t>
  </si>
  <si>
    <t>GTE LSI Spring</t>
  </si>
  <si>
    <t>PLC Fall</t>
  </si>
  <si>
    <t>PLC Spring</t>
  </si>
  <si>
    <t>Music Conservatory Revenue</t>
  </si>
  <si>
    <t>Continuing Education Revenue</t>
  </si>
  <si>
    <t>Graduate Teacher Education Revenue</t>
  </si>
  <si>
    <t>Executive Education Revenue</t>
  </si>
  <si>
    <t>Tax Clinic Revenue</t>
  </si>
  <si>
    <t>GR Sovereign Center</t>
  </si>
  <si>
    <t>ROTC Residence Hall Remission</t>
  </si>
  <si>
    <t>Parking Revenue</t>
  </si>
  <si>
    <t>Student Parking Revenue</t>
  </si>
  <si>
    <t>Staff Parking Revenue</t>
  </si>
  <si>
    <t>Other Parking Revenue</t>
  </si>
  <si>
    <t>Parking Garage Revenue</t>
  </si>
  <si>
    <t>Parking Fine Income</t>
  </si>
  <si>
    <t>Parking Revenue University Towers</t>
  </si>
  <si>
    <t>Other Auxiliary Enterprise Income</t>
  </si>
  <si>
    <t>Bookstore Commission Income</t>
  </si>
  <si>
    <t>Colonel Cash</t>
  </si>
  <si>
    <t>Other Auxiliary Income</t>
  </si>
  <si>
    <t>Laundry Income</t>
  </si>
  <si>
    <t>Income from Interest and Dividends</t>
  </si>
  <si>
    <t>Dividend Income</t>
  </si>
  <si>
    <t>Interest Income</t>
  </si>
  <si>
    <t>Investment Income - Perkins Nursing</t>
  </si>
  <si>
    <t>Investment Income from Loan Progs</t>
  </si>
  <si>
    <t>Change in advances from federal gov</t>
  </si>
  <si>
    <t>Loan Fds - Other Student Fees</t>
  </si>
  <si>
    <t>Income fr Trusts and Others</t>
  </si>
  <si>
    <t>Change in Investment</t>
  </si>
  <si>
    <t>Realized Gain / Loss on Investment</t>
  </si>
  <si>
    <t>Unrealized Gains/Loss on Investment</t>
  </si>
  <si>
    <t>Change in Split Value Interest Agre</t>
  </si>
  <si>
    <t>Gain Loss on Dirivative</t>
  </si>
  <si>
    <t>Gain Loss on Financing</t>
  </si>
  <si>
    <t>Change in Value of Perpetual trusts</t>
  </si>
  <si>
    <t>Gains / Loss on Sale of Assets</t>
  </si>
  <si>
    <t>Premium on Bonds</t>
  </si>
  <si>
    <t>Other Revenue/Income</t>
  </si>
  <si>
    <t>Other Revenue / Income</t>
  </si>
  <si>
    <t>Health Service Income</t>
  </si>
  <si>
    <t>Antibotic Revenue</t>
  </si>
  <si>
    <t>Immunization Revenue</t>
  </si>
  <si>
    <t>Student Medical Insurance Revenue</t>
  </si>
  <si>
    <t>Athletic Revenue</t>
  </si>
  <si>
    <t>Athletic Event Revenue</t>
  </si>
  <si>
    <t>Sports Camp Revenue</t>
  </si>
  <si>
    <t>Uniform Revenue</t>
  </si>
  <si>
    <t>Ticket Sales</t>
  </si>
  <si>
    <t>Team Program Revenue</t>
  </si>
  <si>
    <t>Other University Activities Income</t>
  </si>
  <si>
    <t>Theater Revenue</t>
  </si>
  <si>
    <t>Summer Camps Revenue</t>
  </si>
  <si>
    <t>Library Receipts Income</t>
  </si>
  <si>
    <t>Maintenance Revenue</t>
  </si>
  <si>
    <t>Rental Income</t>
  </si>
  <si>
    <t>Other Income</t>
  </si>
  <si>
    <t>Broadband Network Lease</t>
  </si>
  <si>
    <t>Alumni Commissions</t>
  </si>
  <si>
    <t>Alumni Homecoming Income</t>
  </si>
  <si>
    <t>Cable TV Income University Towers</t>
  </si>
  <si>
    <t>General University Fee -GRAD Spring</t>
  </si>
  <si>
    <t>General University Fee -GRAD Summer</t>
  </si>
  <si>
    <t>Technology Fee CW - Session I</t>
  </si>
  <si>
    <t>Technology Fee CW - Session II</t>
  </si>
  <si>
    <t>Technology Fee PT - Fall</t>
  </si>
  <si>
    <t>Technology Fee PT - Intersession</t>
  </si>
  <si>
    <t>Technology Fee PT - Spring</t>
  </si>
  <si>
    <t>Technology Fee PT - Summer</t>
  </si>
  <si>
    <t>Technology Fee GRAD - Fall</t>
  </si>
  <si>
    <t>Technology Fee GRAD - Spring</t>
  </si>
  <si>
    <t>Technology Fee GRAD - Summer</t>
  </si>
  <si>
    <t>Private Grants &amp; Contracts Revenue</t>
  </si>
  <si>
    <t>Wage &amp; Benefit Expenses</t>
  </si>
  <si>
    <t>Faculty Salary and Wages</t>
  </si>
  <si>
    <t>Moving Expense Clearing Account</t>
  </si>
  <si>
    <t>Faculty Salaries - Full Time</t>
  </si>
  <si>
    <t>Adjunct Undergraduate Fall</t>
  </si>
  <si>
    <t>Adjunct Undergraduate Spring</t>
  </si>
  <si>
    <t>Faculty - Adjunct Undergraduate Int</t>
  </si>
  <si>
    <t>Adjunct Graduate Fall</t>
  </si>
  <si>
    <t>Adjunct Graduate Spring</t>
  </si>
  <si>
    <t>Faculty - Adjunct Graduate Interces</t>
  </si>
  <si>
    <t>Overload Undergraduate Fall</t>
  </si>
  <si>
    <t>Overload Undergraduate Spring</t>
  </si>
  <si>
    <t>Overload Undergrad Summer</t>
  </si>
  <si>
    <t>Faculty - Overload Undergraduate In</t>
  </si>
  <si>
    <t>Overload Graduate Fall</t>
  </si>
  <si>
    <t>Overload Graduate Summer</t>
  </si>
  <si>
    <t>Overload Graduate Spring</t>
  </si>
  <si>
    <t>Faculty - Overload Graduate Interce</t>
  </si>
  <si>
    <t>Adjunct Undergrad Summer</t>
  </si>
  <si>
    <t>Adjunct Graduate Summer</t>
  </si>
  <si>
    <t>Faculty Summer Chairs</t>
  </si>
  <si>
    <t>Faculty - Other</t>
  </si>
  <si>
    <t>Faculty - Stipends</t>
  </si>
  <si>
    <t>Faculty - Bonus</t>
  </si>
  <si>
    <t>Faculty Attrition</t>
  </si>
  <si>
    <t>Staff Salary and Wages</t>
  </si>
  <si>
    <t>Administrative Salaries</t>
  </si>
  <si>
    <t>Administrative Support Wages</t>
  </si>
  <si>
    <t>Technicians</t>
  </si>
  <si>
    <t>Secretary / Clerical Wages</t>
  </si>
  <si>
    <t>Security Wages</t>
  </si>
  <si>
    <t>Custodial / Maintenance Wages</t>
  </si>
  <si>
    <t>Skilled Laborer Wages</t>
  </si>
  <si>
    <t>Other Wages</t>
  </si>
  <si>
    <t>Vacation Wages</t>
  </si>
  <si>
    <t>Sick Wages</t>
  </si>
  <si>
    <t>Support Staff Wages</t>
  </si>
  <si>
    <t>Overtime Wages</t>
  </si>
  <si>
    <t>Temporary Help</t>
  </si>
  <si>
    <t>Staff - Stipends</t>
  </si>
  <si>
    <t>Staff - Bonus</t>
  </si>
  <si>
    <t>Staff Attrition</t>
  </si>
  <si>
    <t>Student Wage Expense</t>
  </si>
  <si>
    <t>Graduate Assistants</t>
  </si>
  <si>
    <t>Student Wages</t>
  </si>
  <si>
    <t>Work Study Federal</t>
  </si>
  <si>
    <t>Payroll Recovery</t>
  </si>
  <si>
    <t>Work Study State</t>
  </si>
  <si>
    <t>Work Study State Recovery</t>
  </si>
  <si>
    <t>Work Study Institutional</t>
  </si>
  <si>
    <t>Work Study Community Service</t>
  </si>
  <si>
    <t>Fringe Benefits</t>
  </si>
  <si>
    <t>General Benefits</t>
  </si>
  <si>
    <t>FLEX Benefits</t>
  </si>
  <si>
    <t>Fica Medicare and Social Security</t>
  </si>
  <si>
    <t>Gains/Loss on Endowments</t>
  </si>
  <si>
    <t>Unrealized Gains/Loss on Endowments</t>
  </si>
  <si>
    <t>Sales and Services of Auxiliary Ent</t>
  </si>
  <si>
    <t>Food Service Revenue</t>
  </si>
  <si>
    <t>Meal Plan Revenue</t>
  </si>
  <si>
    <t>Concession Income</t>
  </si>
  <si>
    <t>Vending Income</t>
  </si>
  <si>
    <t>Dining Dollars Income</t>
  </si>
  <si>
    <t>Food Service Commission Income</t>
  </si>
  <si>
    <t>Residence Hall Revenue</t>
  </si>
  <si>
    <t>Other Resident RevenuOther Resident</t>
  </si>
  <si>
    <t>Tuition Exhange - room</t>
  </si>
  <si>
    <t>RA Residence Hall Remission</t>
  </si>
  <si>
    <t>Non - Wage Expenses</t>
  </si>
  <si>
    <t>Capital Expenditures</t>
  </si>
  <si>
    <t>Library Books</t>
  </si>
  <si>
    <t>Capital Equipment&gt; $3,000</t>
  </si>
  <si>
    <t>Capital Improvements Building</t>
  </si>
  <si>
    <t>Capital Improvements Non Building</t>
  </si>
  <si>
    <t>Capital Vehicles</t>
  </si>
  <si>
    <t>Capital Computer</t>
  </si>
  <si>
    <t>Communications Expense</t>
  </si>
  <si>
    <t>Postage, Shipping &amp; Freight</t>
  </si>
  <si>
    <t>Telephone &amp; Data Services</t>
  </si>
  <si>
    <t>Internet Services</t>
  </si>
  <si>
    <t>Advertising-Marketing</t>
  </si>
  <si>
    <t>Employee Recruitment</t>
  </si>
  <si>
    <t>Printing and Publications</t>
  </si>
  <si>
    <t>Mailing Services</t>
  </si>
  <si>
    <t>Photography &amp; Video</t>
  </si>
  <si>
    <t>Accreditation</t>
  </si>
  <si>
    <t>Card Access System</t>
  </si>
  <si>
    <t>Pagers &amp; Cell Phones</t>
  </si>
  <si>
    <t>Faculty Development</t>
  </si>
  <si>
    <t>Conference Fees &amp; Registration Fees</t>
  </si>
  <si>
    <t>Travel Field Trips</t>
  </si>
  <si>
    <t>Training</t>
  </si>
  <si>
    <t>Supply Expenses</t>
  </si>
  <si>
    <t>Supply Expense</t>
  </si>
  <si>
    <t>Inter Library Loan</t>
  </si>
  <si>
    <t>Office Supplies</t>
  </si>
  <si>
    <t>Laboratory Supplies</t>
  </si>
  <si>
    <t>Classroom Supplies</t>
  </si>
  <si>
    <t>Merchanise / Equipment &lt; $3,000</t>
  </si>
  <si>
    <t>Medical Supplies</t>
  </si>
  <si>
    <t>Maintenance/Facilities Supplies</t>
  </si>
  <si>
    <t>Custodial / Cleaning Supplies</t>
  </si>
  <si>
    <t>Computer Supplies</t>
  </si>
  <si>
    <t>Repair/Recond. Athletic Apparrel</t>
  </si>
  <si>
    <t>Practice Uniforms</t>
  </si>
  <si>
    <t>Vehicle Supplies &amp; Maintenance</t>
  </si>
  <si>
    <t>Gasoline &amp; Fuel</t>
  </si>
  <si>
    <t>Other Supplies</t>
  </si>
  <si>
    <t>Supplies Photography</t>
  </si>
  <si>
    <t>Food-Athletics Travel</t>
  </si>
  <si>
    <t>Meals-Non-Travel</t>
  </si>
  <si>
    <t>Fundraising</t>
  </si>
  <si>
    <t>Entertainment</t>
  </si>
  <si>
    <t>Subscriptions &amp; Periodicals</t>
  </si>
  <si>
    <t>Dues, Memberships &amp; Licenses</t>
  </si>
  <si>
    <t>Support of Other Organizations</t>
  </si>
  <si>
    <t>Banking fees</t>
  </si>
  <si>
    <t>Game Officials</t>
  </si>
  <si>
    <t>Awards, Prizes and Giveaways</t>
  </si>
  <si>
    <t>Travel Athletic Teams</t>
  </si>
  <si>
    <t>Travel Employees</t>
  </si>
  <si>
    <t>Travel Recruitment</t>
  </si>
  <si>
    <t>Relocation Expense</t>
  </si>
  <si>
    <t>Travel Student Field Trips</t>
  </si>
  <si>
    <t>Travel - Non-Employee</t>
  </si>
  <si>
    <t>Bad debts</t>
  </si>
  <si>
    <t>Casual Labor</t>
  </si>
  <si>
    <t>Mgmt Fee Income University Towers</t>
  </si>
  <si>
    <t>Gains / Losses</t>
  </si>
  <si>
    <t>Gains / Losses on Sale of Assets</t>
  </si>
  <si>
    <t>Private Contracts</t>
  </si>
  <si>
    <t>Private Overhead Income</t>
  </si>
  <si>
    <t>Miscellaneous Revenues</t>
  </si>
  <si>
    <t>Endow Inc Designated for Curr Oper</t>
  </si>
  <si>
    <t>Endowment Income Designated for Cur</t>
  </si>
  <si>
    <t>Net Assets Released from Restrict</t>
  </si>
  <si>
    <t>Net Assets Released from Restrictio</t>
  </si>
  <si>
    <t>Budgeted Savings</t>
  </si>
  <si>
    <t>5A</t>
  </si>
  <si>
    <t>Private Grants and Contracts</t>
  </si>
  <si>
    <t>Mgmt Fee Expense University Towers</t>
  </si>
  <si>
    <t>Other Consultants/Freelance</t>
  </si>
  <si>
    <t>In Lieu of Taxes</t>
  </si>
  <si>
    <t>Contract Tuition</t>
  </si>
  <si>
    <t>Contract Room &amp; Board</t>
  </si>
  <si>
    <t>Partnership Commitment Contracts</t>
  </si>
  <si>
    <t>Custodial Contracts</t>
  </si>
  <si>
    <t>Maintenance Services Contracts</t>
  </si>
  <si>
    <t>Window Washing Contracts</t>
  </si>
  <si>
    <t>Electrical Services</t>
  </si>
  <si>
    <t>Security Services</t>
  </si>
  <si>
    <t>HVAC Services</t>
  </si>
  <si>
    <t>Carpeting Cleaning</t>
  </si>
  <si>
    <t>Elevator Services &amp; Maintenance</t>
  </si>
  <si>
    <t>Extermination Services</t>
  </si>
  <si>
    <t>Campus Grounds Svcs &amp; Maint.</t>
  </si>
  <si>
    <t>Refuse/Waste Removal Services</t>
  </si>
  <si>
    <t>Equipment Repairs and Maint.</t>
  </si>
  <si>
    <t>Building Repairs and Maint.</t>
  </si>
  <si>
    <t>Telephone Maintenance Contracts</t>
  </si>
  <si>
    <t>TV Cable Services Contracts</t>
  </si>
  <si>
    <t>IT Services Contract</t>
  </si>
  <si>
    <t>Hardware Maintenance</t>
  </si>
  <si>
    <t>Software &amp; Maintenance</t>
  </si>
  <si>
    <t>Records Storage &amp; Destruction</t>
  </si>
  <si>
    <t>Food Service Contracts</t>
  </si>
  <si>
    <t>Cross Registration Expense</t>
  </si>
  <si>
    <t>Pharmacy Clerkship Fees</t>
  </si>
  <si>
    <t>Billing Service Contract</t>
  </si>
  <si>
    <t>Collection Agency Expense</t>
  </si>
  <si>
    <t>Loan Fund Servicing Fees</t>
  </si>
  <si>
    <t>Trust Distributions - Wilkes</t>
  </si>
  <si>
    <t>Trust Distributions - Other</t>
  </si>
  <si>
    <t>Other Contracts, Fees, and Services</t>
  </si>
  <si>
    <t>Alumni Programs</t>
  </si>
  <si>
    <t>Insurance Expenses</t>
  </si>
  <si>
    <t>Insurance Expense</t>
  </si>
  <si>
    <t>Athletic Insurance</t>
  </si>
  <si>
    <t>Property Insurance</t>
  </si>
  <si>
    <t>Liability Insurance</t>
  </si>
  <si>
    <t>Automobile Insurance</t>
  </si>
  <si>
    <t>Student Insurance</t>
  </si>
  <si>
    <t>Life Insurance Other</t>
  </si>
  <si>
    <t>Other Insurance Expense</t>
  </si>
  <si>
    <t>Flood Insurance</t>
  </si>
  <si>
    <t>Insurance Deductable</t>
  </si>
  <si>
    <t>Rental and Lease Expenses</t>
  </si>
  <si>
    <t>Equipment Rental</t>
  </si>
  <si>
    <t>Offsite Educational Facilities Rent</t>
  </si>
  <si>
    <t>Vehicle Leases</t>
  </si>
  <si>
    <t>Apartments/Room Rental</t>
  </si>
  <si>
    <t>Other Rentals</t>
  </si>
  <si>
    <t>Utility Expenses</t>
  </si>
  <si>
    <t>Utility Expense</t>
  </si>
  <si>
    <t>Gas Expense</t>
  </si>
  <si>
    <t>Electric Expense</t>
  </si>
  <si>
    <t>Retirement Contributions</t>
  </si>
  <si>
    <t>Unemployment Expense</t>
  </si>
  <si>
    <t>Disability Insurance</t>
  </si>
  <si>
    <t>Life Insurance</t>
  </si>
  <si>
    <t>Workers Compensation Premiums</t>
  </si>
  <si>
    <t>Medical Insurance</t>
  </si>
  <si>
    <t>Medical Insurance Retirees</t>
  </si>
  <si>
    <t>Training Expenses</t>
  </si>
  <si>
    <t>Tuition Remission Employee</t>
  </si>
  <si>
    <t>Tuition Remission Dependent</t>
  </si>
  <si>
    <t>Other Employee Benefits</t>
  </si>
  <si>
    <t>Core Life &amp; Disability - Retirees</t>
  </si>
  <si>
    <t>Tuition Remission Grad Assistants</t>
  </si>
  <si>
    <t>2006 Bond Interest</t>
  </si>
  <si>
    <t>University Towers Loan Int Wachovia</t>
  </si>
  <si>
    <t>University Towers Loan Int Midland</t>
  </si>
  <si>
    <t>2007 Bond Interest</t>
  </si>
  <si>
    <t>Principal Payments  Loans</t>
  </si>
  <si>
    <t>Principal Payments  1993 Bonds</t>
  </si>
  <si>
    <t>Principal Payment s  2002 Bonds</t>
  </si>
  <si>
    <t>Principal Payments Leases</t>
  </si>
  <si>
    <t>University Tower Prince Pmt Midland</t>
  </si>
  <si>
    <t>2006 Bond Principal</t>
  </si>
  <si>
    <t>2002 Bond Letter of Credit Fees</t>
  </si>
  <si>
    <t>Bond Administrative Fees</t>
  </si>
  <si>
    <t>2002 Bond Remarketing Fees</t>
  </si>
  <si>
    <t>Bond Issuance Costs</t>
  </si>
  <si>
    <t>Bond Discount</t>
  </si>
  <si>
    <t>Debt Service Savings</t>
  </si>
  <si>
    <t>7B</t>
  </si>
  <si>
    <t>Depreciation Expenses</t>
  </si>
  <si>
    <t>Depreciation Expense</t>
  </si>
  <si>
    <t>Depreciation Expense Lib. Books</t>
  </si>
  <si>
    <t>Depreciation Expense Land Improveme</t>
  </si>
  <si>
    <t>Depreciation Expense Buildings</t>
  </si>
  <si>
    <t>Depreciation Expense Building Impro</t>
  </si>
  <si>
    <t>Depreciation Expense Equipment</t>
  </si>
  <si>
    <t>Depreciation Expense Vehicles</t>
  </si>
  <si>
    <t>Depreciation Expense Fin 47</t>
  </si>
  <si>
    <t>Amort. Expense. - Intangible Assets</t>
  </si>
  <si>
    <t>Transfers</t>
  </si>
  <si>
    <t>Transfers - In</t>
  </si>
  <si>
    <t>Transfers - (In) / Out</t>
  </si>
  <si>
    <t>Transfers(In)/Out-Capital Outlay</t>
  </si>
  <si>
    <t>Transfers(In)/Out-Restricted Funds</t>
  </si>
  <si>
    <t>BAVL</t>
  </si>
  <si>
    <t>Default Account for BAVL Query</t>
  </si>
  <si>
    <t>Account</t>
  </si>
  <si>
    <t>Total Full Time Tuition Revenue</t>
  </si>
  <si>
    <t>Tuition Discounted at 50%</t>
  </si>
  <si>
    <t>University Fees</t>
  </si>
  <si>
    <t xml:space="preserve">   Tuition/Fee Increase</t>
  </si>
  <si>
    <t>Instructions/Assumptions Page</t>
  </si>
  <si>
    <t>Revenue Section</t>
  </si>
  <si>
    <t>Light Yellow is for all input data</t>
  </si>
  <si>
    <t>Input Data</t>
  </si>
  <si>
    <t xml:space="preserve">  Input the number of new students for each fiscal year</t>
  </si>
  <si>
    <t>Other Expense Section</t>
  </si>
  <si>
    <t xml:space="preserve">  Input the $ value needed to cover costs for each fiscal year</t>
  </si>
  <si>
    <t xml:space="preserve">  Use Account Listing tab to locate Account not already input on sheet</t>
  </si>
  <si>
    <t>Discretionary</t>
  </si>
  <si>
    <t>Indirect Cost Expense</t>
  </si>
  <si>
    <t>Non-Scholarship Endowment</t>
  </si>
  <si>
    <t>Property Taxes</t>
  </si>
  <si>
    <t>Levee Fee Taxes</t>
  </si>
  <si>
    <t>Impairment Loss</t>
  </si>
  <si>
    <t>Contract Expenses</t>
  </si>
  <si>
    <t>Contract Expense</t>
  </si>
  <si>
    <t>Legal Fees</t>
  </si>
  <si>
    <t>Auditing Fees</t>
  </si>
  <si>
    <t>Investment Fees</t>
  </si>
  <si>
    <t>Instruction Consultants</t>
  </si>
  <si>
    <t>Honoraria (Speakers &amp; Lecturers)</t>
  </si>
  <si>
    <t>Fundraising Consultant Expense</t>
  </si>
  <si>
    <t>Athletic Trainers Contracts</t>
  </si>
  <si>
    <t xml:space="preserve">  In Column "A", Account Names is a VLOOKUP function, please copy formula from above if inserting lines</t>
  </si>
  <si>
    <t xml:space="preserve">  Enter Account Number in Column "B" to lookup correct account name</t>
  </si>
  <si>
    <t>Salary &amp; Benefits Section</t>
  </si>
  <si>
    <t xml:space="preserve">  Any new FT Faculty Positions will need Cabinet Approval</t>
  </si>
  <si>
    <t xml:space="preserve">  Please contact Dean of College for Adjunct Salary Rate</t>
  </si>
  <si>
    <t xml:space="preserve">  Adjunct Funds will ultimately be approved by Provost</t>
  </si>
  <si>
    <t xml:space="preserve">  Please contact Chief Human Resources Officer for appropriate FT Salary Rate</t>
  </si>
  <si>
    <t xml:space="preserve">  - Model assumes an 80% Retention Rate</t>
  </si>
  <si>
    <t>Academic Business Plan</t>
  </si>
  <si>
    <t xml:space="preserve">   Any Operating Loss for the Fiscal Year will need to be appoved by Cabinet</t>
  </si>
  <si>
    <t xml:space="preserve">   Any Business Plan that is submitted to APC after the completion of an Approved University Operating</t>
  </si>
  <si>
    <t xml:space="preserve">      Budget must also be approved by Cabinet</t>
  </si>
  <si>
    <t>Uniforms and Apparel</t>
    <phoneticPr fontId="20" type="noConversion"/>
  </si>
  <si>
    <t>Sewer Expense</t>
  </si>
  <si>
    <t>Water Expense</t>
  </si>
  <si>
    <t>Fuel Oil Expense</t>
  </si>
  <si>
    <t>Managed Utility Expense</t>
  </si>
  <si>
    <t>Contingency Expenses</t>
  </si>
  <si>
    <t>Contingency Expense</t>
  </si>
  <si>
    <t>7A</t>
  </si>
  <si>
    <t>Debt Service Expenditures</t>
  </si>
  <si>
    <t>Line of Credit Interest</t>
  </si>
  <si>
    <t>Lease Interest</t>
  </si>
  <si>
    <t>Loan Interest</t>
  </si>
  <si>
    <t>Letter of Credit Interest</t>
  </si>
  <si>
    <t>2002 SWAP Payments</t>
  </si>
  <si>
    <t>2012A Bond Interest</t>
  </si>
  <si>
    <t>2012B Bond Interest</t>
  </si>
  <si>
    <t>FY19</t>
  </si>
  <si>
    <t>FY20</t>
  </si>
  <si>
    <t>&lt;NAME OF PROPOSED PROGRAM&gt;</t>
  </si>
  <si>
    <r>
      <rPr>
        <b/>
        <sz val="16"/>
        <color rgb="FFFF0000"/>
        <rFont val="Calibri"/>
        <family val="2"/>
        <scheme val="minor"/>
      </rPr>
      <t>Undergraduate</t>
    </r>
    <r>
      <rPr>
        <b/>
        <sz val="16"/>
        <rFont val="Calibri"/>
        <family val="2"/>
        <scheme val="minor"/>
      </rPr>
      <t xml:space="preserve"> Academic Business Plan </t>
    </r>
  </si>
  <si>
    <t>&lt;DEPARTMENT OR DIVISION&gt;</t>
  </si>
  <si>
    <r>
      <rPr>
        <b/>
        <sz val="16"/>
        <color rgb="FFFF0000"/>
        <rFont val="Calibri"/>
        <family val="2"/>
        <scheme val="minor"/>
      </rPr>
      <t>Graduate</t>
    </r>
    <r>
      <rPr>
        <b/>
        <sz val="16"/>
        <rFont val="Calibri"/>
        <family val="2"/>
        <scheme val="minor"/>
      </rPr>
      <t xml:space="preserve"> Academic Business Plan </t>
    </r>
  </si>
  <si>
    <t>Per credit hour tuition charge</t>
  </si>
  <si>
    <t>Anticipated total credit hours produced/year</t>
  </si>
  <si>
    <t xml:space="preserve">Number of New Students </t>
  </si>
  <si>
    <t>Typical Number of Credit Hours taken/student/yr</t>
  </si>
  <si>
    <t>Total per credit hour required fees</t>
  </si>
  <si>
    <t xml:space="preserve">  - Model assumes a conservative 50% Discount Rate for FT Undergraduate Tuition</t>
  </si>
  <si>
    <t>FY21</t>
  </si>
  <si>
    <t>FY22</t>
  </si>
  <si>
    <t>FY23</t>
  </si>
  <si>
    <t xml:space="preserve">  - Model assumes a 3% Increase in Tuition/Fees - unless otherwise noted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</si>
</sst>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0.0"/>
  </numFmts>
  <fonts count="2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Arial Unicode MS"/>
      <family val="2"/>
    </font>
    <font>
      <b/>
      <u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Verdana"/>
    </font>
    <font>
      <sz val="11"/>
      <color indexed="8"/>
      <name val="Calibri"/>
      <family val="2"/>
    </font>
    <font>
      <b/>
      <i/>
      <sz val="16"/>
      <name val="Calibri"/>
      <family val="2"/>
    </font>
    <font>
      <sz val="9"/>
      <color indexed="81"/>
      <name val="Tahoma"/>
      <charset val="1"/>
    </font>
    <font>
      <b/>
      <sz val="16"/>
      <color rgb="FFFF0000"/>
      <name val="Calibri"/>
      <family val="2"/>
      <scheme val="minor"/>
    </font>
    <font>
      <sz val="9"/>
      <color indexed="81"/>
      <name val="Tahoma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9" fontId="6" fillId="0" borderId="0" applyFont="0" applyFill="0" applyBorder="0" applyAlignment="0" applyProtection="0"/>
  </cellStyleXfs>
  <cellXfs count="47">
    <xf numFmtId="0" fontId="0" fillId="0" borderId="0" xfId="0"/>
    <xf numFmtId="0" fontId="9" fillId="0" borderId="0" xfId="0" applyFont="1"/>
    <xf numFmtId="0" fontId="5" fillId="0" borderId="0" xfId="0" applyFont="1"/>
    <xf numFmtId="0" fontId="11" fillId="0" borderId="0" xfId="1" applyFont="1" applyFill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5" fillId="0" borderId="0" xfId="0" applyFont="1" applyAlignment="1"/>
    <xf numFmtId="164" fontId="5" fillId="0" borderId="0" xfId="0" applyNumberFormat="1" applyFont="1" applyAlignment="1"/>
    <xf numFmtId="0" fontId="5" fillId="0" borderId="0" xfId="0" applyNumberFormat="1" applyFont="1" applyAlignment="1"/>
    <xf numFmtId="8" fontId="8" fillId="0" borderId="1" xfId="0" applyNumberFormat="1" applyFont="1" applyBorder="1"/>
    <xf numFmtId="164" fontId="8" fillId="0" borderId="1" xfId="0" applyNumberFormat="1" applyFont="1" applyBorder="1" applyAlignment="1"/>
    <xf numFmtId="0" fontId="8" fillId="0" borderId="0" xfId="0" applyFont="1" applyBorder="1"/>
    <xf numFmtId="164" fontId="8" fillId="0" borderId="0" xfId="0" applyNumberFormat="1" applyFont="1" applyBorder="1" applyAlignment="1"/>
    <xf numFmtId="0" fontId="12" fillId="0" borderId="0" xfId="0" applyFont="1"/>
    <xf numFmtId="0" fontId="10" fillId="0" borderId="1" xfId="0" applyFont="1" applyBorder="1"/>
    <xf numFmtId="0" fontId="10" fillId="0" borderId="0" xfId="0" applyFont="1" applyBorder="1"/>
    <xf numFmtId="0" fontId="4" fillId="0" borderId="0" xfId="0" applyFont="1"/>
    <xf numFmtId="1" fontId="5" fillId="0" borderId="0" xfId="0" applyNumberFormat="1" applyFont="1" applyAlignme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15" fontId="0" fillId="0" borderId="0" xfId="0" applyNumberFormat="1"/>
    <xf numFmtId="0" fontId="5" fillId="2" borderId="0" xfId="0" applyFont="1" applyFill="1" applyAlignment="1"/>
    <xf numFmtId="164" fontId="5" fillId="2" borderId="0" xfId="0" applyNumberFormat="1" applyFont="1" applyFill="1"/>
    <xf numFmtId="0" fontId="14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64" fontId="5" fillId="0" borderId="0" xfId="0" applyNumberFormat="1" applyFont="1" applyFill="1"/>
    <xf numFmtId="0" fontId="10" fillId="0" borderId="1" xfId="0" applyFont="1" applyBorder="1" applyAlignment="1">
      <alignment horizontal="center"/>
    </xf>
    <xf numFmtId="0" fontId="3" fillId="0" borderId="0" xfId="0" applyFont="1"/>
    <xf numFmtId="0" fontId="15" fillId="0" borderId="0" xfId="0" applyFont="1"/>
    <xf numFmtId="0" fontId="0" fillId="2" borderId="0" xfId="0" applyFill="1"/>
    <xf numFmtId="0" fontId="16" fillId="0" borderId="0" xfId="0" applyFont="1"/>
    <xf numFmtId="10" fontId="5" fillId="0" borderId="0" xfId="3" applyNumberFormat="1" applyFont="1" applyFill="1" applyAlignment="1"/>
    <xf numFmtId="0" fontId="17" fillId="0" borderId="0" xfId="2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2" fillId="2" borderId="0" xfId="2" applyFont="1" applyFill="1"/>
    <xf numFmtId="0" fontId="21" fillId="0" borderId="0" xfId="0" applyFont="1"/>
    <xf numFmtId="164" fontId="5" fillId="2" borderId="0" xfId="0" applyNumberFormat="1" applyFont="1" applyFill="1" applyAlignment="1"/>
    <xf numFmtId="164" fontId="5" fillId="0" borderId="0" xfId="0" applyNumberFormat="1" applyFont="1" applyFill="1" applyAlignment="1"/>
    <xf numFmtId="0" fontId="2" fillId="0" borderId="0" xfId="0" applyFont="1"/>
    <xf numFmtId="0" fontId="5" fillId="2" borderId="0" xfId="0" applyNumberFormat="1" applyFont="1" applyFill="1" applyAlignment="1"/>
    <xf numFmtId="1" fontId="5" fillId="2" borderId="0" xfId="0" applyNumberFormat="1" applyFont="1" applyFill="1" applyAlignment="1"/>
    <xf numFmtId="165" fontId="5" fillId="0" borderId="0" xfId="0" applyNumberFormat="1" applyFont="1" applyFill="1" applyAlignment="1"/>
    <xf numFmtId="0" fontId="26" fillId="0" borderId="0" xfId="0" applyFont="1"/>
    <xf numFmtId="0" fontId="1" fillId="0" borderId="0" xfId="0" applyFont="1"/>
  </cellXfs>
  <cellStyles count="4">
    <cellStyle name="Normal" xfId="0" builtinId="0"/>
    <cellStyle name="Normal_COG.XLS" xfId="2"/>
    <cellStyle name="Normal_REVPROJ.XLS" xfId="1"/>
    <cellStyle name="Percent" xfId="3" builtinId="5"/>
  </cellStyles>
  <dxfs count="0"/>
  <tableStyles count="0" defaultTableStyle="TableStyleMedium9"/>
  <colors>
    <mruColors>
      <color rgb="FFFF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A13" sqref="A13"/>
    </sheetView>
  </sheetViews>
  <sheetFormatPr defaultColWidth="8.875" defaultRowHeight="15.75" x14ac:dyDescent="0.25"/>
  <cols>
    <col min="1" max="1" width="26.625" customWidth="1"/>
    <col min="2" max="2" width="11.625" customWidth="1"/>
  </cols>
  <sheetData>
    <row r="1" spans="1:1" ht="21" x14ac:dyDescent="0.35">
      <c r="A1" s="36" t="s">
        <v>115</v>
      </c>
    </row>
    <row r="2" spans="1:1" ht="21" x14ac:dyDescent="0.35">
      <c r="A2" s="29" t="s">
        <v>608</v>
      </c>
    </row>
    <row r="3" spans="1:1" ht="21" x14ac:dyDescent="0.35">
      <c r="A3" s="29" t="s">
        <v>577</v>
      </c>
    </row>
    <row r="5" spans="1:1" ht="18.75" x14ac:dyDescent="0.3">
      <c r="A5" s="35" t="s">
        <v>580</v>
      </c>
    </row>
    <row r="6" spans="1:1" x14ac:dyDescent="0.25">
      <c r="A6" s="30" t="s">
        <v>579</v>
      </c>
    </row>
    <row r="8" spans="1:1" ht="18.75" x14ac:dyDescent="0.3">
      <c r="A8" s="35" t="s">
        <v>578</v>
      </c>
    </row>
    <row r="9" spans="1:1" x14ac:dyDescent="0.25">
      <c r="A9" s="28" t="s">
        <v>581</v>
      </c>
    </row>
    <row r="10" spans="1:1" x14ac:dyDescent="0.25">
      <c r="A10" s="41" t="s">
        <v>607</v>
      </c>
    </row>
    <row r="11" spans="1:1" x14ac:dyDescent="0.25">
      <c r="A11" s="41" t="s">
        <v>639</v>
      </c>
    </row>
    <row r="12" spans="1:1" x14ac:dyDescent="0.25">
      <c r="A12" s="46" t="s">
        <v>643</v>
      </c>
    </row>
    <row r="14" spans="1:1" ht="18.75" x14ac:dyDescent="0.3">
      <c r="A14" s="35" t="s">
        <v>582</v>
      </c>
    </row>
    <row r="15" spans="1:1" x14ac:dyDescent="0.25">
      <c r="A15" s="28" t="s">
        <v>583</v>
      </c>
    </row>
    <row r="16" spans="1:1" x14ac:dyDescent="0.25">
      <c r="A16" s="28" t="s">
        <v>584</v>
      </c>
    </row>
    <row r="17" spans="1:1" x14ac:dyDescent="0.25">
      <c r="A17" s="28" t="s">
        <v>600</v>
      </c>
    </row>
    <row r="18" spans="1:1" x14ac:dyDescent="0.25">
      <c r="A18" s="28" t="s">
        <v>601</v>
      </c>
    </row>
    <row r="20" spans="1:1" ht="18.75" x14ac:dyDescent="0.3">
      <c r="A20" s="35" t="s">
        <v>602</v>
      </c>
    </row>
    <row r="21" spans="1:1" x14ac:dyDescent="0.25">
      <c r="A21" s="28" t="s">
        <v>603</v>
      </c>
    </row>
    <row r="22" spans="1:1" x14ac:dyDescent="0.25">
      <c r="A22" s="28" t="s">
        <v>606</v>
      </c>
    </row>
    <row r="23" spans="1:1" x14ac:dyDescent="0.25">
      <c r="A23" s="28" t="s">
        <v>604</v>
      </c>
    </row>
    <row r="24" spans="1:1" x14ac:dyDescent="0.25">
      <c r="A24" s="28" t="s">
        <v>605</v>
      </c>
    </row>
    <row r="26" spans="1:1" ht="18.75" x14ac:dyDescent="0.3">
      <c r="A26" s="35" t="s">
        <v>122</v>
      </c>
    </row>
    <row r="27" spans="1:1" x14ac:dyDescent="0.25">
      <c r="A27" s="28" t="s">
        <v>609</v>
      </c>
    </row>
    <row r="28" spans="1:1" x14ac:dyDescent="0.25">
      <c r="A28" s="28" t="s">
        <v>610</v>
      </c>
    </row>
    <row r="29" spans="1:1" x14ac:dyDescent="0.25">
      <c r="A29" s="28" t="s">
        <v>611</v>
      </c>
    </row>
  </sheetData>
  <phoneticPr fontId="20" type="noConversion"/>
  <pageMargins left="0.7" right="0.7" top="0.75" bottom="0.75" header="0.3" footer="0.3"/>
  <headerFooter>
    <oddFooter>&amp;L&amp;F&amp;R&amp;A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G120"/>
  <sheetViews>
    <sheetView tabSelected="1" zoomScaleNormal="100" workbookViewId="0">
      <selection activeCell="C31" sqref="C31"/>
    </sheetView>
  </sheetViews>
  <sheetFormatPr defaultColWidth="8.875" defaultRowHeight="15.75" x14ac:dyDescent="0.25"/>
  <cols>
    <col min="1" max="1" width="38.75" customWidth="1"/>
    <col min="2" max="2" width="6.375" style="1" bestFit="1" customWidth="1"/>
    <col min="3" max="7" width="10.125" customWidth="1"/>
  </cols>
  <sheetData>
    <row r="1" spans="1:7" ht="21" x14ac:dyDescent="0.35">
      <c r="A1" s="33" t="s">
        <v>115</v>
      </c>
    </row>
    <row r="2" spans="1:7" ht="21" x14ac:dyDescent="0.35">
      <c r="A2" s="37" t="s">
        <v>632</v>
      </c>
    </row>
    <row r="3" spans="1:7" ht="21" x14ac:dyDescent="0.35">
      <c r="A3" s="37" t="s">
        <v>630</v>
      </c>
    </row>
    <row r="4" spans="1:7" ht="21" x14ac:dyDescent="0.35">
      <c r="A4" s="34" t="s">
        <v>631</v>
      </c>
    </row>
    <row r="5" spans="1:7" s="2" customFormat="1" x14ac:dyDescent="0.25">
      <c r="B5" s="1"/>
      <c r="C5" s="3" t="s">
        <v>628</v>
      </c>
      <c r="D5" s="3" t="s">
        <v>629</v>
      </c>
      <c r="E5" s="3" t="s">
        <v>640</v>
      </c>
      <c r="F5" s="3" t="s">
        <v>641</v>
      </c>
      <c r="G5" s="3" t="s">
        <v>642</v>
      </c>
    </row>
    <row r="6" spans="1:7" s="2" customFormat="1" ht="18.75" x14ac:dyDescent="0.3">
      <c r="A6" s="35" t="s">
        <v>121</v>
      </c>
      <c r="B6" s="1"/>
    </row>
    <row r="7" spans="1:7" s="2" customFormat="1" ht="15" x14ac:dyDescent="0.25">
      <c r="A7" s="2" t="s">
        <v>123</v>
      </c>
      <c r="B7" s="1"/>
      <c r="C7" s="21"/>
      <c r="D7" s="21"/>
      <c r="E7" s="21"/>
      <c r="F7" s="21"/>
      <c r="G7" s="21"/>
    </row>
    <row r="8" spans="1:7" s="2" customFormat="1" ht="15" x14ac:dyDescent="0.25">
      <c r="A8" s="13" t="s">
        <v>124</v>
      </c>
      <c r="B8" s="1"/>
      <c r="C8" s="17">
        <v>0</v>
      </c>
      <c r="D8" s="17">
        <f>((C7+C8)*0.8)</f>
        <v>0</v>
      </c>
      <c r="E8" s="17">
        <f>((D7+D8)*0.8)</f>
        <v>0</v>
      </c>
      <c r="F8" s="17">
        <f>((E7+E8)*0.8)</f>
        <v>0</v>
      </c>
      <c r="G8" s="17">
        <f>((F7+F8)*0.8)</f>
        <v>0</v>
      </c>
    </row>
    <row r="9" spans="1:7" s="2" customFormat="1" ht="15" x14ac:dyDescent="0.25">
      <c r="A9" s="16" t="s">
        <v>128</v>
      </c>
      <c r="B9" s="1"/>
      <c r="C9" s="17">
        <f>SUM(C7:C8)</f>
        <v>0</v>
      </c>
      <c r="D9" s="17">
        <f>SUM(D7:D8)</f>
        <v>0</v>
      </c>
      <c r="E9" s="17">
        <f>SUM(E7:E8)</f>
        <v>0</v>
      </c>
      <c r="F9" s="17">
        <f>SUM(F7:F8)</f>
        <v>0</v>
      </c>
      <c r="G9" s="17">
        <f>SUM(G7:G8)</f>
        <v>0</v>
      </c>
    </row>
    <row r="10" spans="1:7" s="2" customFormat="1" ht="15" x14ac:dyDescent="0.25">
      <c r="A10" s="46" t="s">
        <v>574</v>
      </c>
      <c r="B10" s="1"/>
      <c r="C10" s="40">
        <f>(17227*2)*0.5</f>
        <v>17227</v>
      </c>
      <c r="D10" s="40">
        <f>ROUND((C10*D11+C10),0)</f>
        <v>17873</v>
      </c>
      <c r="E10" s="40">
        <f>ROUND((D10*E11+D10),0)</f>
        <v>18409</v>
      </c>
      <c r="F10" s="40">
        <f>ROUND((E10*F11+E10),0)</f>
        <v>18961</v>
      </c>
      <c r="G10" s="40">
        <f>ROUND((F10*G11+F10),0)</f>
        <v>19530</v>
      </c>
    </row>
    <row r="11" spans="1:7" s="2" customFormat="1" ht="15" x14ac:dyDescent="0.25">
      <c r="A11" s="13" t="s">
        <v>576</v>
      </c>
      <c r="B11" s="1"/>
      <c r="C11" s="32">
        <v>3.7499999999999999E-2</v>
      </c>
      <c r="D11" s="32">
        <v>3.7499999999999999E-2</v>
      </c>
      <c r="E11" s="32">
        <v>0.03</v>
      </c>
      <c r="F11" s="32">
        <v>0.03</v>
      </c>
      <c r="G11" s="32">
        <v>0.03</v>
      </c>
    </row>
    <row r="12" spans="1:7" s="2" customFormat="1" ht="15" x14ac:dyDescent="0.25">
      <c r="A12" s="28" t="s">
        <v>575</v>
      </c>
      <c r="B12" s="1"/>
      <c r="C12" s="7">
        <f>870+870</f>
        <v>1740</v>
      </c>
      <c r="D12" s="7">
        <f>ROUND((C12*D11+C12),0)</f>
        <v>1805</v>
      </c>
      <c r="E12" s="7">
        <f>ROUND((D12*E11+D12),0)</f>
        <v>1859</v>
      </c>
      <c r="F12" s="7">
        <f>ROUND((E12*F11+E12),0)</f>
        <v>1915</v>
      </c>
      <c r="G12" s="7">
        <f>ROUND((F12*G11+F12),0)</f>
        <v>1972</v>
      </c>
    </row>
    <row r="13" spans="1:7" s="2" customFormat="1" thickBot="1" x14ac:dyDescent="0.3">
      <c r="A13" s="4" t="s">
        <v>126</v>
      </c>
      <c r="B13" s="14"/>
      <c r="C13" s="10">
        <f t="shared" ref="C13" si="0">(C9*C10)+(C9*C12)</f>
        <v>0</v>
      </c>
      <c r="D13" s="10">
        <f t="shared" ref="D13:E13" si="1">(D9*D10)+(D9*D12)</f>
        <v>0</v>
      </c>
      <c r="E13" s="10">
        <f t="shared" si="1"/>
        <v>0</v>
      </c>
      <c r="F13" s="10">
        <f t="shared" ref="F13:G13" si="2">(F9*F10)+(F9*F12)</f>
        <v>0</v>
      </c>
      <c r="G13" s="10">
        <f t="shared" si="2"/>
        <v>0</v>
      </c>
    </row>
    <row r="14" spans="1:7" s="2" customFormat="1" thickTop="1" x14ac:dyDescent="0.25">
      <c r="A14" s="11"/>
      <c r="B14" s="15"/>
      <c r="C14" s="12"/>
      <c r="D14" s="12"/>
      <c r="E14" s="12"/>
      <c r="F14" s="12"/>
      <c r="G14" s="12"/>
    </row>
    <row r="15" spans="1:7" s="2" customFormat="1" thickBot="1" x14ac:dyDescent="0.3">
      <c r="A15" s="4" t="s">
        <v>573</v>
      </c>
      <c r="B15" s="14"/>
      <c r="C15" s="5">
        <f t="shared" ref="C15" si="3">+C13</f>
        <v>0</v>
      </c>
      <c r="D15" s="5">
        <f t="shared" ref="D15:E15" si="4">+D13</f>
        <v>0</v>
      </c>
      <c r="E15" s="5">
        <f t="shared" si="4"/>
        <v>0</v>
      </c>
      <c r="F15" s="5">
        <f t="shared" ref="F15:G15" si="5">+F13</f>
        <v>0</v>
      </c>
      <c r="G15" s="5">
        <f t="shared" si="5"/>
        <v>0</v>
      </c>
    </row>
    <row r="16" spans="1:7" s="2" customFormat="1" thickTop="1" x14ac:dyDescent="0.25">
      <c r="B16" s="1"/>
    </row>
    <row r="17" spans="1:7" s="2" customFormat="1" ht="18.75" x14ac:dyDescent="0.3">
      <c r="A17" s="35" t="s">
        <v>127</v>
      </c>
      <c r="B17" s="1"/>
    </row>
    <row r="18" spans="1:7" s="2" customFormat="1" x14ac:dyDescent="0.25">
      <c r="A18" s="31" t="s">
        <v>117</v>
      </c>
      <c r="B18" s="23" t="s">
        <v>572</v>
      </c>
      <c r="C18" s="3" t="s">
        <v>628</v>
      </c>
      <c r="D18" s="3" t="s">
        <v>629</v>
      </c>
      <c r="E18" s="3" t="s">
        <v>640</v>
      </c>
      <c r="F18" s="3" t="s">
        <v>641</v>
      </c>
      <c r="G18" s="3" t="s">
        <v>642</v>
      </c>
    </row>
    <row r="19" spans="1:7" s="2" customFormat="1" ht="15" x14ac:dyDescent="0.25">
      <c r="A19" s="16" t="str">
        <f>VLOOKUP(B19,'Account Listing'!B:C,2,FALSE)</f>
        <v>Postage, Shipping &amp; Freight</v>
      </c>
      <c r="B19" s="24">
        <v>7101</v>
      </c>
      <c r="C19" s="22"/>
      <c r="D19" s="22"/>
      <c r="E19" s="22"/>
      <c r="F19" s="22"/>
      <c r="G19" s="22"/>
    </row>
    <row r="20" spans="1:7" s="2" customFormat="1" ht="15" x14ac:dyDescent="0.25">
      <c r="A20" s="16" t="str">
        <f>VLOOKUP(B20,'Account Listing'!B:C,2,FALSE)</f>
        <v>Advertising-Marketing</v>
      </c>
      <c r="B20" s="24">
        <v>7104</v>
      </c>
      <c r="C20" s="22"/>
      <c r="D20" s="22"/>
      <c r="E20" s="22"/>
      <c r="F20" s="22"/>
      <c r="G20" s="22"/>
    </row>
    <row r="21" spans="1:7" s="2" customFormat="1" ht="15" x14ac:dyDescent="0.25">
      <c r="A21" s="16" t="str">
        <f>VLOOKUP(B21,'Account Listing'!B:C,2,FALSE)</f>
        <v>Conference Fees &amp; Registration Fees</v>
      </c>
      <c r="B21" s="24">
        <v>7202</v>
      </c>
      <c r="C21" s="22"/>
      <c r="D21" s="22"/>
      <c r="E21" s="22"/>
      <c r="F21" s="22"/>
      <c r="G21" s="22"/>
    </row>
    <row r="22" spans="1:7" s="2" customFormat="1" ht="15" x14ac:dyDescent="0.25">
      <c r="A22" s="16" t="str">
        <f>VLOOKUP(B22,'Account Listing'!B:C,2,FALSE)</f>
        <v>Office Supplies</v>
      </c>
      <c r="B22" s="24">
        <v>7302</v>
      </c>
      <c r="C22" s="22"/>
      <c r="D22" s="22"/>
      <c r="E22" s="22"/>
      <c r="F22" s="22"/>
      <c r="G22" s="22"/>
    </row>
    <row r="23" spans="1:7" s="2" customFormat="1" ht="15" x14ac:dyDescent="0.25">
      <c r="A23" s="16" t="str">
        <f>VLOOKUP(B23,'Account Listing'!B:C,2,FALSE)</f>
        <v>Travel Field Trips</v>
      </c>
      <c r="B23" s="24">
        <v>7203</v>
      </c>
      <c r="C23" s="22"/>
      <c r="D23" s="22"/>
      <c r="E23" s="22"/>
      <c r="F23" s="22"/>
      <c r="G23" s="22"/>
    </row>
    <row r="24" spans="1:7" s="2" customFormat="1" ht="15" x14ac:dyDescent="0.25">
      <c r="A24" s="16" t="str">
        <f>VLOOKUP(B24,'Account Listing'!B:C,2,FALSE)</f>
        <v>Merchanise / Equipment &lt; $3,000</v>
      </c>
      <c r="B24" s="24">
        <v>7305</v>
      </c>
      <c r="C24" s="22"/>
      <c r="D24" s="22"/>
      <c r="E24" s="22"/>
      <c r="F24" s="22"/>
      <c r="G24" s="22"/>
    </row>
    <row r="25" spans="1:7" s="2" customFormat="1" ht="15" x14ac:dyDescent="0.25">
      <c r="A25" s="16" t="str">
        <f>VLOOKUP(B25,'Account Listing'!B:C,2,FALSE)</f>
        <v>Uniforms and Apparel</v>
      </c>
      <c r="B25" s="24">
        <v>7320</v>
      </c>
      <c r="C25" s="22"/>
      <c r="D25" s="22"/>
      <c r="E25" s="22"/>
      <c r="F25" s="22"/>
      <c r="G25" s="22"/>
    </row>
    <row r="26" spans="1:7" s="2" customFormat="1" ht="15" x14ac:dyDescent="0.25">
      <c r="A26" s="16" t="str">
        <f>VLOOKUP(B26,'Account Listing'!B:C,2,FALSE)</f>
        <v>Equipment Repairs and Maint.</v>
      </c>
      <c r="B26" s="24">
        <v>7426</v>
      </c>
      <c r="C26" s="22"/>
      <c r="D26" s="22"/>
      <c r="E26" s="22"/>
      <c r="F26" s="22"/>
      <c r="G26" s="22"/>
    </row>
    <row r="27" spans="1:7" s="2" customFormat="1" ht="15" x14ac:dyDescent="0.25">
      <c r="A27" s="16" t="str">
        <f>VLOOKUP(B27,'Account Listing'!B:C,2,FALSE)</f>
        <v>Equipment Rental</v>
      </c>
      <c r="B27" s="24">
        <v>7601</v>
      </c>
      <c r="C27" s="22"/>
      <c r="D27" s="22"/>
      <c r="E27" s="22"/>
      <c r="F27" s="22"/>
      <c r="G27" s="22"/>
    </row>
    <row r="28" spans="1:7" s="2" customFormat="1" ht="15" x14ac:dyDescent="0.25">
      <c r="A28" s="16" t="str">
        <f>VLOOKUP(B28,'Account Listing'!B:C,2,FALSE)</f>
        <v>Offsite Educational Facilities Rent</v>
      </c>
      <c r="B28" s="24">
        <v>7602</v>
      </c>
      <c r="C28" s="22"/>
      <c r="D28" s="22"/>
      <c r="E28" s="22"/>
      <c r="F28" s="22"/>
      <c r="G28" s="22"/>
    </row>
    <row r="29" spans="1:7" s="2" customFormat="1" ht="15" x14ac:dyDescent="0.25">
      <c r="A29" s="16" t="str">
        <f>VLOOKUP(B29,'Account Listing'!B:C,2,FALSE)</f>
        <v>Meals-Non-Travel</v>
      </c>
      <c r="B29" s="24">
        <v>7335</v>
      </c>
      <c r="C29" s="22"/>
      <c r="D29" s="22"/>
      <c r="E29" s="22"/>
      <c r="F29" s="22"/>
      <c r="G29" s="22"/>
    </row>
    <row r="30" spans="1:7" s="2" customFormat="1" ht="15" x14ac:dyDescent="0.25">
      <c r="A30" s="16" t="str">
        <f>VLOOKUP(B30,'Account Listing'!B:C,2,FALSE)</f>
        <v>Other Expenses</v>
      </c>
      <c r="B30" s="24">
        <v>7375</v>
      </c>
      <c r="C30" s="22"/>
      <c r="D30" s="22"/>
      <c r="E30" s="22"/>
      <c r="F30" s="22"/>
      <c r="G30" s="22"/>
    </row>
    <row r="31" spans="1:7" s="2" customFormat="1" thickBot="1" x14ac:dyDescent="0.3">
      <c r="A31" s="4" t="s">
        <v>119</v>
      </c>
      <c r="B31" s="27"/>
      <c r="C31" s="5">
        <f>SUM(C19:C30)</f>
        <v>0</v>
      </c>
      <c r="D31" s="5">
        <f>SUM(D19:D30)</f>
        <v>0</v>
      </c>
      <c r="E31" s="5">
        <f>SUM(E19:E30)</f>
        <v>0</v>
      </c>
      <c r="F31" s="5">
        <f>SUM(F19:F30)</f>
        <v>0</v>
      </c>
      <c r="G31" s="5">
        <f>SUM(G19:G30)</f>
        <v>0</v>
      </c>
    </row>
    <row r="32" spans="1:7" s="2" customFormat="1" thickTop="1" x14ac:dyDescent="0.25">
      <c r="B32" s="1"/>
    </row>
    <row r="33" spans="1:7" s="2" customFormat="1" x14ac:dyDescent="0.25">
      <c r="A33" s="31" t="s">
        <v>116</v>
      </c>
      <c r="B33" s="23" t="s">
        <v>572</v>
      </c>
      <c r="C33" s="3" t="s">
        <v>628</v>
      </c>
      <c r="D33" s="3" t="s">
        <v>629</v>
      </c>
      <c r="E33" s="3" t="s">
        <v>640</v>
      </c>
      <c r="F33" s="3" t="s">
        <v>641</v>
      </c>
      <c r="G33" s="3" t="s">
        <v>642</v>
      </c>
    </row>
    <row r="34" spans="1:7" s="2" customFormat="1" ht="15" x14ac:dyDescent="0.25">
      <c r="A34" s="16" t="str">
        <f>VLOOKUP(B34,'Account Listing'!B:C,2,FALSE)</f>
        <v>Faculty Salaries - Full Time</v>
      </c>
      <c r="B34" s="24">
        <v>6105</v>
      </c>
      <c r="C34" s="22"/>
      <c r="D34" s="22"/>
      <c r="E34" s="22"/>
      <c r="F34" s="22"/>
      <c r="G34" s="22"/>
    </row>
    <row r="35" spans="1:7" s="2" customFormat="1" ht="15" x14ac:dyDescent="0.25">
      <c r="A35" s="16" t="str">
        <f>VLOOKUP(B35,'Account Listing'!B:C,2,FALSE)</f>
        <v>Adjunct Undergraduate Fall</v>
      </c>
      <c r="B35" s="24">
        <v>6110</v>
      </c>
      <c r="C35" s="22"/>
      <c r="D35" s="22"/>
      <c r="E35" s="22"/>
      <c r="F35" s="22"/>
      <c r="G35" s="22"/>
    </row>
    <row r="36" spans="1:7" s="2" customFormat="1" ht="15" x14ac:dyDescent="0.25">
      <c r="A36" s="16" t="str">
        <f>VLOOKUP(B36,'Account Listing'!B:C,2,FALSE)</f>
        <v>Adjunct Undergraduate Spring</v>
      </c>
      <c r="B36" s="24">
        <v>6115</v>
      </c>
      <c r="C36" s="22"/>
      <c r="D36" s="22"/>
      <c r="E36" s="22"/>
      <c r="F36" s="22"/>
      <c r="G36" s="22"/>
    </row>
    <row r="37" spans="1:7" s="2" customFormat="1" ht="15" x14ac:dyDescent="0.25">
      <c r="A37" s="16" t="str">
        <f>VLOOKUP(B37,'Account Listing'!B:C,2,FALSE)</f>
        <v>Other Wages</v>
      </c>
      <c r="B37" s="24">
        <v>6208</v>
      </c>
      <c r="C37" s="22"/>
      <c r="D37" s="22"/>
      <c r="E37" s="22"/>
      <c r="F37" s="22"/>
      <c r="G37" s="22"/>
    </row>
    <row r="38" spans="1:7" s="2" customFormat="1" ht="15" x14ac:dyDescent="0.25">
      <c r="A38" s="16" t="str">
        <f>VLOOKUP(B38,'Account Listing'!B:C,2,FALSE)</f>
        <v>General Benefits</v>
      </c>
      <c r="B38" s="25">
        <v>6401</v>
      </c>
      <c r="C38" s="26">
        <f>(C34*0.22)+(C37*0.09)+(C35*0.09)+(C36*0.09)</f>
        <v>0</v>
      </c>
      <c r="D38" s="26">
        <f>(D34*0.22)+(D37*0.09)+(D35*0.09)+(D36*0.09)</f>
        <v>0</v>
      </c>
      <c r="E38" s="26">
        <f>(E34*0.22)+(E37*0.09)+(E35*0.09)+(E36*0.09)</f>
        <v>0</v>
      </c>
      <c r="F38" s="26">
        <f>(F34*0.22)+(F37*0.09)+(F35*0.09)+(F36*0.09)</f>
        <v>0</v>
      </c>
      <c r="G38" s="26">
        <f>(G34*0.22)+(G37*0.09)+(G35*0.09)+(G36*0.09)</f>
        <v>0</v>
      </c>
    </row>
    <row r="39" spans="1:7" s="2" customFormat="1" thickBot="1" x14ac:dyDescent="0.3">
      <c r="A39" s="4" t="s">
        <v>120</v>
      </c>
      <c r="B39" s="27"/>
      <c r="C39" s="5">
        <f>SUM(C34:C38)</f>
        <v>0</v>
      </c>
      <c r="D39" s="5">
        <f>SUM(D34:D38)</f>
        <v>0</v>
      </c>
      <c r="E39" s="5">
        <f>SUM(E34:E38)</f>
        <v>0</v>
      </c>
      <c r="F39" s="5">
        <f>SUM(F34:F38)</f>
        <v>0</v>
      </c>
      <c r="G39" s="5">
        <f>SUM(G34:G38)</f>
        <v>0</v>
      </c>
    </row>
    <row r="40" spans="1:7" s="2" customFormat="1" thickTop="1" x14ac:dyDescent="0.25">
      <c r="B40" s="1"/>
    </row>
    <row r="41" spans="1:7" s="2" customFormat="1" thickBot="1" x14ac:dyDescent="0.3">
      <c r="A41" s="4" t="s">
        <v>125</v>
      </c>
      <c r="B41" s="14"/>
      <c r="C41" s="5">
        <f>C39+C31</f>
        <v>0</v>
      </c>
      <c r="D41" s="5">
        <f>D39+D31</f>
        <v>0</v>
      </c>
      <c r="E41" s="5">
        <f>E39+E31</f>
        <v>0</v>
      </c>
      <c r="F41" s="5">
        <f>F39+F31</f>
        <v>0</v>
      </c>
      <c r="G41" s="5">
        <f>G39+G31</f>
        <v>0</v>
      </c>
    </row>
    <row r="42" spans="1:7" s="2" customFormat="1" thickTop="1" x14ac:dyDescent="0.25">
      <c r="B42" s="1"/>
    </row>
    <row r="43" spans="1:7" s="2" customFormat="1" thickBot="1" x14ac:dyDescent="0.3">
      <c r="A43" s="4" t="s">
        <v>122</v>
      </c>
      <c r="B43" s="14"/>
      <c r="C43" s="9">
        <f>C15-C41</f>
        <v>0</v>
      </c>
      <c r="D43" s="9">
        <f>D15-D41</f>
        <v>0</v>
      </c>
      <c r="E43" s="9">
        <f>E15-E41</f>
        <v>0</v>
      </c>
      <c r="F43" s="9">
        <f>F15-F41</f>
        <v>0</v>
      </c>
      <c r="G43" s="9">
        <f>G15-G41</f>
        <v>0</v>
      </c>
    </row>
    <row r="44" spans="1:7" s="2" customFormat="1" thickTop="1" x14ac:dyDescent="0.25">
      <c r="B44" s="1"/>
    </row>
    <row r="45" spans="1:7" s="2" customFormat="1" ht="15" x14ac:dyDescent="0.25">
      <c r="B45" s="1"/>
    </row>
    <row r="46" spans="1:7" s="2" customFormat="1" ht="15" x14ac:dyDescent="0.25">
      <c r="B46" s="1"/>
    </row>
    <row r="47" spans="1:7" s="2" customFormat="1" ht="15" x14ac:dyDescent="0.25">
      <c r="B47" s="1"/>
    </row>
    <row r="48" spans="1:7" s="2" customFormat="1" ht="15" x14ac:dyDescent="0.25">
      <c r="B48" s="1"/>
    </row>
    <row r="49" spans="2:2" s="2" customFormat="1" ht="15" x14ac:dyDescent="0.25">
      <c r="B49" s="1"/>
    </row>
    <row r="50" spans="2:2" s="2" customFormat="1" ht="15" x14ac:dyDescent="0.25">
      <c r="B50" s="1"/>
    </row>
    <row r="51" spans="2:2" s="2" customFormat="1" ht="15" x14ac:dyDescent="0.25">
      <c r="B51" s="1"/>
    </row>
    <row r="52" spans="2:2" s="2" customFormat="1" ht="15" x14ac:dyDescent="0.25">
      <c r="B52" s="1"/>
    </row>
    <row r="53" spans="2:2" s="2" customFormat="1" ht="15" x14ac:dyDescent="0.25">
      <c r="B53" s="1"/>
    </row>
    <row r="54" spans="2:2" s="2" customFormat="1" ht="15" x14ac:dyDescent="0.25">
      <c r="B54" s="1"/>
    </row>
    <row r="55" spans="2:2" s="2" customFormat="1" ht="15" x14ac:dyDescent="0.25">
      <c r="B55" s="1"/>
    </row>
    <row r="56" spans="2:2" s="2" customFormat="1" ht="15" x14ac:dyDescent="0.25">
      <c r="B56" s="1"/>
    </row>
    <row r="57" spans="2:2" s="2" customFormat="1" ht="15" x14ac:dyDescent="0.25">
      <c r="B57" s="1"/>
    </row>
    <row r="58" spans="2:2" s="2" customFormat="1" ht="15" x14ac:dyDescent="0.25">
      <c r="B58" s="1"/>
    </row>
    <row r="59" spans="2:2" s="2" customFormat="1" ht="15" x14ac:dyDescent="0.25">
      <c r="B59" s="1"/>
    </row>
    <row r="60" spans="2:2" s="2" customFormat="1" ht="15" x14ac:dyDescent="0.25">
      <c r="B60" s="1"/>
    </row>
    <row r="61" spans="2:2" s="2" customFormat="1" ht="15" x14ac:dyDescent="0.25">
      <c r="B61" s="1"/>
    </row>
    <row r="62" spans="2:2" s="2" customFormat="1" ht="15" x14ac:dyDescent="0.25">
      <c r="B62" s="1"/>
    </row>
    <row r="63" spans="2:2" s="2" customFormat="1" ht="15" x14ac:dyDescent="0.25">
      <c r="B63" s="1"/>
    </row>
    <row r="64" spans="2:2" s="2" customFormat="1" ht="15" x14ac:dyDescent="0.25">
      <c r="B64" s="1"/>
    </row>
    <row r="65" spans="2:2" s="2" customFormat="1" ht="15" x14ac:dyDescent="0.25">
      <c r="B65" s="1"/>
    </row>
    <row r="66" spans="2:2" s="2" customFormat="1" ht="15" x14ac:dyDescent="0.25">
      <c r="B66" s="1"/>
    </row>
    <row r="67" spans="2:2" s="2" customFormat="1" ht="15" x14ac:dyDescent="0.25">
      <c r="B67" s="1"/>
    </row>
    <row r="68" spans="2:2" s="2" customFormat="1" ht="15" x14ac:dyDescent="0.25">
      <c r="B68" s="1"/>
    </row>
    <row r="69" spans="2:2" s="2" customFormat="1" ht="15" x14ac:dyDescent="0.25">
      <c r="B69" s="1"/>
    </row>
    <row r="70" spans="2:2" s="2" customFormat="1" ht="15" x14ac:dyDescent="0.25">
      <c r="B70" s="1"/>
    </row>
    <row r="71" spans="2:2" s="2" customFormat="1" ht="15" x14ac:dyDescent="0.25">
      <c r="B71" s="1"/>
    </row>
    <row r="72" spans="2:2" s="2" customFormat="1" ht="15" x14ac:dyDescent="0.25">
      <c r="B72" s="1"/>
    </row>
    <row r="73" spans="2:2" s="2" customFormat="1" ht="15" x14ac:dyDescent="0.25">
      <c r="B73" s="1"/>
    </row>
    <row r="74" spans="2:2" s="2" customFormat="1" ht="15" x14ac:dyDescent="0.25">
      <c r="B74" s="1"/>
    </row>
    <row r="75" spans="2:2" s="2" customFormat="1" ht="15" x14ac:dyDescent="0.25">
      <c r="B75" s="1"/>
    </row>
    <row r="76" spans="2:2" s="2" customFormat="1" ht="15" x14ac:dyDescent="0.25">
      <c r="B76" s="1"/>
    </row>
    <row r="77" spans="2:2" s="2" customFormat="1" ht="15" x14ac:dyDescent="0.25">
      <c r="B77" s="1"/>
    </row>
    <row r="78" spans="2:2" s="2" customFormat="1" ht="15" x14ac:dyDescent="0.25">
      <c r="B78" s="1"/>
    </row>
    <row r="79" spans="2:2" s="2" customFormat="1" ht="15" x14ac:dyDescent="0.25">
      <c r="B79" s="1"/>
    </row>
    <row r="80" spans="2:2" s="2" customFormat="1" ht="15" x14ac:dyDescent="0.25">
      <c r="B80" s="1"/>
    </row>
    <row r="81" spans="2:2" s="2" customFormat="1" ht="15" x14ac:dyDescent="0.25">
      <c r="B81" s="1"/>
    </row>
    <row r="82" spans="2:2" s="2" customFormat="1" ht="15" x14ac:dyDescent="0.25">
      <c r="B82" s="1"/>
    </row>
    <row r="83" spans="2:2" s="2" customFormat="1" ht="15" x14ac:dyDescent="0.25">
      <c r="B83" s="1"/>
    </row>
    <row r="84" spans="2:2" s="2" customFormat="1" ht="15" x14ac:dyDescent="0.25">
      <c r="B84" s="1"/>
    </row>
    <row r="85" spans="2:2" s="2" customFormat="1" ht="15" x14ac:dyDescent="0.25">
      <c r="B85" s="1"/>
    </row>
    <row r="86" spans="2:2" s="2" customFormat="1" ht="15" x14ac:dyDescent="0.25">
      <c r="B86" s="1"/>
    </row>
    <row r="87" spans="2:2" s="2" customFormat="1" ht="15" x14ac:dyDescent="0.25">
      <c r="B87" s="1"/>
    </row>
    <row r="88" spans="2:2" s="2" customFormat="1" ht="15" x14ac:dyDescent="0.25">
      <c r="B88" s="1"/>
    </row>
    <row r="89" spans="2:2" s="2" customFormat="1" ht="15" x14ac:dyDescent="0.25">
      <c r="B89" s="1"/>
    </row>
    <row r="90" spans="2:2" s="2" customFormat="1" ht="15" x14ac:dyDescent="0.25">
      <c r="B90" s="1"/>
    </row>
    <row r="91" spans="2:2" s="2" customFormat="1" ht="15" x14ac:dyDescent="0.25">
      <c r="B91" s="1"/>
    </row>
    <row r="92" spans="2:2" s="2" customFormat="1" ht="15" x14ac:dyDescent="0.25">
      <c r="B92" s="1"/>
    </row>
    <row r="93" spans="2:2" s="2" customFormat="1" ht="15" x14ac:dyDescent="0.25">
      <c r="B93" s="1"/>
    </row>
    <row r="94" spans="2:2" s="2" customFormat="1" ht="15" x14ac:dyDescent="0.25">
      <c r="B94" s="1"/>
    </row>
    <row r="95" spans="2:2" s="2" customFormat="1" ht="15" x14ac:dyDescent="0.25">
      <c r="B95" s="1"/>
    </row>
    <row r="96" spans="2:2" s="2" customFormat="1" ht="15" x14ac:dyDescent="0.25">
      <c r="B96" s="1"/>
    </row>
    <row r="97" spans="2:2" s="2" customFormat="1" ht="15" x14ac:dyDescent="0.25">
      <c r="B97" s="1"/>
    </row>
    <row r="98" spans="2:2" s="2" customFormat="1" ht="15" x14ac:dyDescent="0.25">
      <c r="B98" s="1"/>
    </row>
    <row r="99" spans="2:2" s="2" customFormat="1" ht="15" x14ac:dyDescent="0.25">
      <c r="B99" s="1"/>
    </row>
    <row r="100" spans="2:2" s="2" customFormat="1" ht="15" x14ac:dyDescent="0.25">
      <c r="B100" s="1"/>
    </row>
    <row r="101" spans="2:2" s="2" customFormat="1" ht="15" x14ac:dyDescent="0.25">
      <c r="B101" s="1"/>
    </row>
    <row r="102" spans="2:2" s="2" customFormat="1" ht="15" x14ac:dyDescent="0.25">
      <c r="B102" s="1"/>
    </row>
    <row r="103" spans="2:2" s="2" customFormat="1" ht="15" x14ac:dyDescent="0.25">
      <c r="B103" s="1"/>
    </row>
    <row r="104" spans="2:2" s="2" customFormat="1" ht="15" x14ac:dyDescent="0.25">
      <c r="B104" s="1"/>
    </row>
    <row r="105" spans="2:2" s="2" customFormat="1" ht="15" x14ac:dyDescent="0.25">
      <c r="B105" s="1"/>
    </row>
    <row r="106" spans="2:2" s="2" customFormat="1" ht="15" x14ac:dyDescent="0.25">
      <c r="B106" s="1"/>
    </row>
    <row r="107" spans="2:2" s="2" customFormat="1" ht="15" x14ac:dyDescent="0.25">
      <c r="B107" s="1"/>
    </row>
    <row r="108" spans="2:2" s="2" customFormat="1" ht="15" x14ac:dyDescent="0.25">
      <c r="B108" s="1"/>
    </row>
    <row r="109" spans="2:2" s="2" customFormat="1" ht="15" x14ac:dyDescent="0.25">
      <c r="B109" s="1"/>
    </row>
    <row r="110" spans="2:2" s="2" customFormat="1" ht="15" x14ac:dyDescent="0.25">
      <c r="B110" s="1"/>
    </row>
    <row r="111" spans="2:2" s="2" customFormat="1" ht="15" x14ac:dyDescent="0.25">
      <c r="B111" s="1"/>
    </row>
    <row r="112" spans="2:2" s="2" customFormat="1" ht="15" x14ac:dyDescent="0.25">
      <c r="B112" s="1"/>
    </row>
    <row r="113" spans="2:2" s="2" customFormat="1" ht="15" x14ac:dyDescent="0.25">
      <c r="B113" s="1"/>
    </row>
    <row r="114" spans="2:2" s="2" customFormat="1" ht="15" x14ac:dyDescent="0.25">
      <c r="B114" s="1"/>
    </row>
    <row r="115" spans="2:2" s="2" customFormat="1" ht="15" x14ac:dyDescent="0.25">
      <c r="B115" s="1"/>
    </row>
    <row r="116" spans="2:2" s="2" customFormat="1" ht="15" x14ac:dyDescent="0.25">
      <c r="B116" s="1"/>
    </row>
    <row r="117" spans="2:2" s="2" customFormat="1" ht="15" x14ac:dyDescent="0.25">
      <c r="B117" s="1"/>
    </row>
    <row r="118" spans="2:2" s="2" customFormat="1" ht="15" x14ac:dyDescent="0.25">
      <c r="B118" s="1"/>
    </row>
    <row r="119" spans="2:2" s="2" customFormat="1" ht="15" x14ac:dyDescent="0.25">
      <c r="B119" s="1"/>
    </row>
    <row r="120" spans="2:2" s="2" customFormat="1" ht="15" x14ac:dyDescent="0.25">
      <c r="B120" s="1"/>
    </row>
  </sheetData>
  <phoneticPr fontId="20" type="noConversion"/>
  <printOptions horizontalCentered="1"/>
  <pageMargins left="0.2" right="0.2" top="0.75" bottom="0.5" header="0.3" footer="0.3"/>
  <pageSetup scale="99" orientation="portrait" verticalDpi="0"/>
  <headerFooter>
    <oddFooter>&amp;L&amp;F&amp;R&amp;A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CC"/>
  </sheetPr>
  <dimension ref="A1:I122"/>
  <sheetViews>
    <sheetView zoomScaleNormal="100" workbookViewId="0">
      <selection activeCell="D12" sqref="D12"/>
    </sheetView>
  </sheetViews>
  <sheetFormatPr defaultColWidth="8.875" defaultRowHeight="15.75" x14ac:dyDescent="0.25"/>
  <cols>
    <col min="1" max="1" width="38.75" customWidth="1"/>
    <col min="2" max="2" width="6.375" style="1" bestFit="1" customWidth="1"/>
    <col min="3" max="7" width="10.25" customWidth="1"/>
  </cols>
  <sheetData>
    <row r="1" spans="1:9" ht="21" x14ac:dyDescent="0.35">
      <c r="A1" s="33" t="s">
        <v>115</v>
      </c>
    </row>
    <row r="2" spans="1:9" ht="21" x14ac:dyDescent="0.35">
      <c r="A2" s="37" t="s">
        <v>632</v>
      </c>
    </row>
    <row r="3" spans="1:9" ht="21" x14ac:dyDescent="0.35">
      <c r="A3" s="37" t="s">
        <v>630</v>
      </c>
    </row>
    <row r="4" spans="1:9" ht="21" x14ac:dyDescent="0.35">
      <c r="A4" s="34" t="s">
        <v>633</v>
      </c>
    </row>
    <row r="5" spans="1:9" s="2" customFormat="1" x14ac:dyDescent="0.25">
      <c r="B5" s="1"/>
      <c r="C5" s="3" t="s">
        <v>628</v>
      </c>
      <c r="D5" s="3" t="s">
        <v>629</v>
      </c>
      <c r="E5" s="3" t="s">
        <v>640</v>
      </c>
      <c r="F5" s="3" t="s">
        <v>641</v>
      </c>
      <c r="G5" s="3" t="s">
        <v>642</v>
      </c>
    </row>
    <row r="6" spans="1:9" s="2" customFormat="1" ht="18.75" x14ac:dyDescent="0.3">
      <c r="A6" s="35" t="s">
        <v>121</v>
      </c>
      <c r="B6" s="1"/>
    </row>
    <row r="7" spans="1:9" s="2" customFormat="1" ht="15" x14ac:dyDescent="0.25">
      <c r="A7" s="41" t="s">
        <v>636</v>
      </c>
      <c r="B7" s="1"/>
      <c r="C7" s="21"/>
      <c r="D7" s="21"/>
      <c r="E7" s="21"/>
      <c r="F7" s="21"/>
      <c r="G7" s="21"/>
    </row>
    <row r="8" spans="1:9" s="2" customFormat="1" ht="15" x14ac:dyDescent="0.25">
      <c r="A8" s="13" t="s">
        <v>124</v>
      </c>
      <c r="B8" s="1"/>
      <c r="C8" s="6"/>
      <c r="D8" s="17">
        <f>C7*0.8</f>
        <v>0</v>
      </c>
      <c r="E8" s="17">
        <f>((D7+D8)*0.8)</f>
        <v>0</v>
      </c>
      <c r="F8" s="17">
        <f>((E7+E8)*0.8)</f>
        <v>0</v>
      </c>
      <c r="G8" s="17">
        <f>((F7+F8)*0.8)</f>
        <v>0</v>
      </c>
    </row>
    <row r="9" spans="1:9" s="2" customFormat="1" ht="15" x14ac:dyDescent="0.25">
      <c r="A9" s="16" t="s">
        <v>128</v>
      </c>
      <c r="B9" s="1"/>
      <c r="C9" s="8">
        <f>SUM(C7:C8)</f>
        <v>0</v>
      </c>
      <c r="D9" s="17">
        <f>SUM(D7:D8)</f>
        <v>0</v>
      </c>
      <c r="E9" s="17">
        <f>SUM(E7:E8)</f>
        <v>0</v>
      </c>
      <c r="F9" s="17">
        <f>SUM(F7:F8)</f>
        <v>0</v>
      </c>
      <c r="G9" s="17">
        <f>SUM(G7:G8)</f>
        <v>0</v>
      </c>
      <c r="I9" s="38"/>
    </row>
    <row r="10" spans="1:9" s="2" customFormat="1" ht="15" x14ac:dyDescent="0.25">
      <c r="A10" s="13" t="s">
        <v>637</v>
      </c>
      <c r="B10" s="1"/>
      <c r="C10" s="42"/>
      <c r="D10" s="43"/>
      <c r="E10" s="43"/>
      <c r="F10" s="43"/>
      <c r="G10" s="43"/>
      <c r="I10" s="38"/>
    </row>
    <row r="11" spans="1:9" s="2" customFormat="1" ht="15" x14ac:dyDescent="0.25">
      <c r="A11" s="13" t="s">
        <v>635</v>
      </c>
      <c r="B11" s="1"/>
      <c r="C11" s="44">
        <f>C10*C9</f>
        <v>0</v>
      </c>
      <c r="D11" s="44">
        <f t="shared" ref="D11:G11" si="0">D10*D9</f>
        <v>0</v>
      </c>
      <c r="E11" s="44">
        <f t="shared" si="0"/>
        <v>0</v>
      </c>
      <c r="F11" s="44">
        <f t="shared" si="0"/>
        <v>0</v>
      </c>
      <c r="G11" s="44">
        <f t="shared" si="0"/>
        <v>0</v>
      </c>
      <c r="I11" s="38"/>
    </row>
    <row r="12" spans="1:9" s="2" customFormat="1" ht="15" x14ac:dyDescent="0.25">
      <c r="A12" s="13" t="s">
        <v>634</v>
      </c>
      <c r="B12" s="1"/>
      <c r="C12" s="39"/>
      <c r="D12" s="40">
        <f>ROUND((C12*D13+C12),0)</f>
        <v>0</v>
      </c>
      <c r="E12" s="40">
        <f>ROUND((D12*E13+D12),0)</f>
        <v>0</v>
      </c>
      <c r="F12" s="40">
        <f>ROUND((E12*F13+E12),0)</f>
        <v>0</v>
      </c>
      <c r="G12" s="40">
        <f>ROUND((F12*G13+F12),0)</f>
        <v>0</v>
      </c>
    </row>
    <row r="13" spans="1:9" s="2" customFormat="1" ht="15" x14ac:dyDescent="0.25">
      <c r="A13" s="13" t="s">
        <v>576</v>
      </c>
      <c r="B13" s="1"/>
      <c r="C13" s="7"/>
      <c r="D13" s="32">
        <v>0.03</v>
      </c>
      <c r="E13" s="32">
        <v>0.03</v>
      </c>
      <c r="F13" s="32">
        <v>0.03</v>
      </c>
      <c r="G13" s="32">
        <v>0.03</v>
      </c>
    </row>
    <row r="14" spans="1:9" s="2" customFormat="1" ht="15" x14ac:dyDescent="0.25">
      <c r="A14" s="13" t="s">
        <v>638</v>
      </c>
      <c r="B14" s="1"/>
      <c r="C14" s="39"/>
      <c r="D14" s="7">
        <f>ROUND((C14*D13+C14),0)</f>
        <v>0</v>
      </c>
      <c r="E14" s="7">
        <f>ROUND((D14*E13+D14),0)</f>
        <v>0</v>
      </c>
      <c r="F14" s="7">
        <f>ROUND((E14*F13+E14),0)</f>
        <v>0</v>
      </c>
      <c r="G14" s="7">
        <f>ROUND((F14*G13+F14),0)</f>
        <v>0</v>
      </c>
    </row>
    <row r="15" spans="1:9" s="2" customFormat="1" thickBot="1" x14ac:dyDescent="0.3">
      <c r="A15" s="4" t="s">
        <v>126</v>
      </c>
      <c r="B15" s="14"/>
      <c r="C15" s="10">
        <f>(C11*C12)+(C11*C14)</f>
        <v>0</v>
      </c>
      <c r="D15" s="10">
        <f>(D11*D12)+(D11*D14)</f>
        <v>0</v>
      </c>
      <c r="E15" s="10">
        <f>(E11*E12)+(E11*E14)</f>
        <v>0</v>
      </c>
      <c r="F15" s="10">
        <f>(F11*F12)+(F11*F14)</f>
        <v>0</v>
      </c>
      <c r="G15" s="10">
        <f>(G11*G12)+(G11*G14)</f>
        <v>0</v>
      </c>
    </row>
    <row r="16" spans="1:9" s="2" customFormat="1" thickTop="1" x14ac:dyDescent="0.25">
      <c r="A16" s="11"/>
      <c r="B16" s="15"/>
      <c r="C16" s="12"/>
      <c r="D16" s="12"/>
      <c r="E16" s="12"/>
      <c r="F16" s="12"/>
      <c r="G16" s="12"/>
    </row>
    <row r="17" spans="1:9" s="2" customFormat="1" thickBot="1" x14ac:dyDescent="0.3">
      <c r="A17" s="4" t="s">
        <v>573</v>
      </c>
      <c r="B17" s="14"/>
      <c r="C17" s="5">
        <f>+C15</f>
        <v>0</v>
      </c>
      <c r="D17" s="5">
        <f t="shared" ref="D17:G17" si="1">+D15</f>
        <v>0</v>
      </c>
      <c r="E17" s="5">
        <f t="shared" si="1"/>
        <v>0</v>
      </c>
      <c r="F17" s="5">
        <f t="shared" si="1"/>
        <v>0</v>
      </c>
      <c r="G17" s="5">
        <f t="shared" si="1"/>
        <v>0</v>
      </c>
    </row>
    <row r="18" spans="1:9" s="2" customFormat="1" ht="10.5" customHeight="1" thickTop="1" x14ac:dyDescent="0.25">
      <c r="B18" s="1"/>
    </row>
    <row r="19" spans="1:9" s="2" customFormat="1" ht="18.75" x14ac:dyDescent="0.3">
      <c r="A19" s="35" t="s">
        <v>127</v>
      </c>
      <c r="B19" s="1"/>
    </row>
    <row r="20" spans="1:9" s="2" customFormat="1" x14ac:dyDescent="0.25">
      <c r="A20" s="31" t="s">
        <v>117</v>
      </c>
      <c r="B20" s="23" t="s">
        <v>572</v>
      </c>
      <c r="C20" s="3" t="s">
        <v>628</v>
      </c>
      <c r="D20" s="3" t="s">
        <v>629</v>
      </c>
      <c r="E20" s="3" t="s">
        <v>640</v>
      </c>
      <c r="F20" s="3" t="s">
        <v>641</v>
      </c>
      <c r="G20" s="3" t="s">
        <v>642</v>
      </c>
    </row>
    <row r="21" spans="1:9" s="2" customFormat="1" ht="15" x14ac:dyDescent="0.25">
      <c r="A21" s="16" t="str">
        <f>VLOOKUP(B21,'Account Listing'!B:C,2,FALSE)</f>
        <v>Postage, Shipping &amp; Freight</v>
      </c>
      <c r="B21" s="24">
        <v>7101</v>
      </c>
      <c r="C21" s="22"/>
      <c r="D21" s="22"/>
      <c r="E21" s="22"/>
      <c r="F21" s="22"/>
      <c r="G21" s="22"/>
    </row>
    <row r="22" spans="1:9" s="2" customFormat="1" ht="15" x14ac:dyDescent="0.25">
      <c r="A22" s="16" t="str">
        <f>VLOOKUP(B22,'Account Listing'!B:C,2,FALSE)</f>
        <v>Advertising-Marketing</v>
      </c>
      <c r="B22" s="24">
        <v>7104</v>
      </c>
      <c r="C22" s="22"/>
      <c r="D22" s="22"/>
      <c r="E22" s="22"/>
      <c r="F22" s="22"/>
      <c r="G22" s="22"/>
    </row>
    <row r="23" spans="1:9" s="2" customFormat="1" ht="15" x14ac:dyDescent="0.25">
      <c r="A23" s="16" t="str">
        <f>VLOOKUP(B23,'Account Listing'!B:C,2,FALSE)</f>
        <v>Conference Fees &amp; Registration Fees</v>
      </c>
      <c r="B23" s="24">
        <v>7202</v>
      </c>
      <c r="C23" s="22"/>
      <c r="D23" s="22"/>
      <c r="E23" s="22"/>
      <c r="F23" s="22"/>
      <c r="G23" s="22"/>
    </row>
    <row r="24" spans="1:9" s="2" customFormat="1" ht="15" x14ac:dyDescent="0.25">
      <c r="A24" s="16" t="str">
        <f>VLOOKUP(B24,'Account Listing'!B:C,2,FALSE)</f>
        <v>Office Supplies</v>
      </c>
      <c r="B24" s="24">
        <v>7302</v>
      </c>
      <c r="C24" s="22"/>
      <c r="D24" s="22"/>
      <c r="E24" s="22"/>
      <c r="F24" s="22"/>
      <c r="G24" s="22"/>
    </row>
    <row r="25" spans="1:9" s="2" customFormat="1" ht="15" x14ac:dyDescent="0.25">
      <c r="A25" s="16" t="str">
        <f>VLOOKUP(B25,'Account Listing'!B:C,2,FALSE)</f>
        <v>Travel Field Trips</v>
      </c>
      <c r="B25" s="24">
        <v>7203</v>
      </c>
      <c r="C25" s="22"/>
      <c r="D25" s="22"/>
      <c r="E25" s="22"/>
      <c r="F25" s="22"/>
      <c r="G25" s="22"/>
    </row>
    <row r="26" spans="1:9" s="2" customFormat="1" ht="15" x14ac:dyDescent="0.25">
      <c r="A26" s="16" t="str">
        <f>VLOOKUP(B26,'Account Listing'!B:C,2,FALSE)</f>
        <v>Merchanise / Equipment &lt; $3,000</v>
      </c>
      <c r="B26" s="24">
        <v>7305</v>
      </c>
      <c r="C26" s="22"/>
      <c r="D26" s="22"/>
      <c r="E26" s="22"/>
      <c r="F26" s="22"/>
      <c r="G26" s="22"/>
      <c r="I26" s="38"/>
    </row>
    <row r="27" spans="1:9" s="2" customFormat="1" ht="15" x14ac:dyDescent="0.25">
      <c r="A27" s="16" t="str">
        <f>VLOOKUP(B27,'Account Listing'!B:C,2,FALSE)</f>
        <v>Uniforms and Apparel</v>
      </c>
      <c r="B27" s="24">
        <v>7320</v>
      </c>
      <c r="C27" s="22"/>
      <c r="D27" s="22"/>
      <c r="E27" s="22"/>
      <c r="F27" s="22"/>
      <c r="G27" s="22"/>
    </row>
    <row r="28" spans="1:9" s="2" customFormat="1" ht="15" x14ac:dyDescent="0.25">
      <c r="A28" s="16" t="str">
        <f>VLOOKUP(B28,'Account Listing'!B:C,2,FALSE)</f>
        <v>Equipment Repairs and Maint.</v>
      </c>
      <c r="B28" s="24">
        <v>7426</v>
      </c>
      <c r="C28" s="22"/>
      <c r="D28" s="22"/>
      <c r="E28" s="22"/>
      <c r="F28" s="22"/>
      <c r="G28" s="22"/>
      <c r="I28" s="38"/>
    </row>
    <row r="29" spans="1:9" s="2" customFormat="1" ht="15" x14ac:dyDescent="0.25">
      <c r="A29" s="16" t="str">
        <f>VLOOKUP(B29,'Account Listing'!B:C,2,FALSE)</f>
        <v>Equipment Rental</v>
      </c>
      <c r="B29" s="24">
        <v>7601</v>
      </c>
      <c r="C29" s="22"/>
      <c r="D29" s="22"/>
      <c r="E29" s="22"/>
      <c r="F29" s="22"/>
      <c r="G29" s="22"/>
      <c r="I29" s="38"/>
    </row>
    <row r="30" spans="1:9" s="2" customFormat="1" ht="15" x14ac:dyDescent="0.25">
      <c r="A30" s="16" t="str">
        <f>VLOOKUP(B30,'Account Listing'!B:C,2,FALSE)</f>
        <v>Offsite Educational Facilities Rent</v>
      </c>
      <c r="B30" s="24">
        <v>7602</v>
      </c>
      <c r="C30" s="22"/>
      <c r="D30" s="22"/>
      <c r="E30" s="22"/>
      <c r="F30" s="22"/>
      <c r="G30" s="22"/>
      <c r="I30" s="38"/>
    </row>
    <row r="31" spans="1:9" s="2" customFormat="1" ht="15" x14ac:dyDescent="0.25">
      <c r="A31" s="16" t="str">
        <f>VLOOKUP(B31,'Account Listing'!B:C,2,FALSE)</f>
        <v>Meals-Non-Travel</v>
      </c>
      <c r="B31" s="24">
        <v>7335</v>
      </c>
      <c r="C31" s="22"/>
      <c r="D31" s="22"/>
      <c r="E31" s="22"/>
      <c r="F31" s="22"/>
      <c r="G31" s="22"/>
      <c r="I31" s="38"/>
    </row>
    <row r="32" spans="1:9" s="2" customFormat="1" ht="15" x14ac:dyDescent="0.25">
      <c r="A32" s="16" t="str">
        <f>VLOOKUP(B32,'Account Listing'!B:C,2,FALSE)</f>
        <v>Other Expenses</v>
      </c>
      <c r="B32" s="24">
        <v>7375</v>
      </c>
      <c r="C32" s="22"/>
      <c r="D32" s="22"/>
      <c r="E32" s="22"/>
      <c r="F32" s="22"/>
      <c r="G32" s="22"/>
      <c r="I32" s="38"/>
    </row>
    <row r="33" spans="1:9" s="2" customFormat="1" thickBot="1" x14ac:dyDescent="0.3">
      <c r="A33" s="4" t="s">
        <v>119</v>
      </c>
      <c r="B33" s="27"/>
      <c r="C33" s="5">
        <f>SUM(C21:C32)</f>
        <v>0</v>
      </c>
      <c r="D33" s="5">
        <f>SUM(D21:D32)</f>
        <v>0</v>
      </c>
      <c r="E33" s="5">
        <f>SUM(E21:E32)</f>
        <v>0</v>
      </c>
      <c r="F33" s="5">
        <f>SUM(F21:F32)</f>
        <v>0</v>
      </c>
      <c r="G33" s="5">
        <f>SUM(G21:G32)</f>
        <v>0</v>
      </c>
    </row>
    <row r="34" spans="1:9" s="2" customFormat="1" ht="10.5" customHeight="1" thickTop="1" x14ac:dyDescent="0.25">
      <c r="B34" s="1"/>
    </row>
    <row r="35" spans="1:9" s="2" customFormat="1" x14ac:dyDescent="0.25">
      <c r="A35" s="31" t="s">
        <v>116</v>
      </c>
      <c r="B35" s="23" t="s">
        <v>572</v>
      </c>
      <c r="C35" s="3" t="s">
        <v>628</v>
      </c>
      <c r="D35" s="3" t="s">
        <v>629</v>
      </c>
      <c r="E35" s="3" t="s">
        <v>640</v>
      </c>
      <c r="F35" s="3" t="s">
        <v>641</v>
      </c>
      <c r="G35" s="3" t="s">
        <v>642</v>
      </c>
    </row>
    <row r="36" spans="1:9" s="2" customFormat="1" ht="15" x14ac:dyDescent="0.25">
      <c r="A36" s="16" t="str">
        <f>VLOOKUP(B36,'Account Listing'!B:C,2,FALSE)</f>
        <v>Faculty Salaries - Full Time</v>
      </c>
      <c r="B36" s="24">
        <v>6105</v>
      </c>
      <c r="C36" s="22"/>
      <c r="D36" s="22"/>
      <c r="E36" s="22"/>
      <c r="F36" s="22"/>
      <c r="G36" s="22"/>
      <c r="I36" s="38"/>
    </row>
    <row r="37" spans="1:9" s="2" customFormat="1" ht="15" x14ac:dyDescent="0.25">
      <c r="A37" s="16" t="str">
        <f>VLOOKUP(B37,'Account Listing'!B:C,2,FALSE)</f>
        <v>Adjunct Undergraduate Fall</v>
      </c>
      <c r="B37" s="24">
        <v>6110</v>
      </c>
      <c r="C37" s="22"/>
      <c r="D37" s="22"/>
      <c r="E37" s="22"/>
      <c r="F37" s="22"/>
      <c r="G37" s="22"/>
      <c r="I37" s="38"/>
    </row>
    <row r="38" spans="1:9" s="2" customFormat="1" ht="15" x14ac:dyDescent="0.25">
      <c r="A38" s="16" t="str">
        <f>VLOOKUP(B38,'Account Listing'!B:C,2,FALSE)</f>
        <v>Adjunct Undergraduate Spring</v>
      </c>
      <c r="B38" s="24">
        <v>6115</v>
      </c>
      <c r="C38" s="22"/>
      <c r="D38" s="22"/>
      <c r="E38" s="22"/>
      <c r="F38" s="22"/>
      <c r="G38" s="22"/>
      <c r="I38" s="38"/>
    </row>
    <row r="39" spans="1:9" s="2" customFormat="1" ht="15" x14ac:dyDescent="0.25">
      <c r="A39" s="16" t="str">
        <f>VLOOKUP(B39,'Account Listing'!B:C,2,FALSE)</f>
        <v>Other Wages</v>
      </c>
      <c r="B39" s="24">
        <v>6208</v>
      </c>
      <c r="C39" s="22"/>
      <c r="D39" s="22"/>
      <c r="E39" s="22"/>
      <c r="F39" s="22"/>
      <c r="G39" s="22"/>
      <c r="I39" s="38"/>
    </row>
    <row r="40" spans="1:9" s="2" customFormat="1" ht="15" x14ac:dyDescent="0.25">
      <c r="A40" s="16" t="str">
        <f>VLOOKUP(B40,'Account Listing'!B:C,2,FALSE)</f>
        <v>General Benefits</v>
      </c>
      <c r="B40" s="25">
        <v>6401</v>
      </c>
      <c r="C40" s="26">
        <f>(C36*0.22)+(C39*0.09)+(C37*0.09)+(C38*0.09)</f>
        <v>0</v>
      </c>
      <c r="D40" s="26">
        <f>(D36*0.22)+(D39*0.09)+(D37*0.09)+(D38*0.09)</f>
        <v>0</v>
      </c>
      <c r="E40" s="26">
        <f>(E36*0.22)+(E39*0.09)+(E37*0.09)+(E38*0.09)</f>
        <v>0</v>
      </c>
      <c r="F40" s="26">
        <f>(F36*0.22)+(F39*0.09)+(F37*0.09)+(F38*0.09)</f>
        <v>0</v>
      </c>
      <c r="G40" s="26">
        <f>(G36*0.22)+(G39*0.09)+(G37*0.09)+(G38*0.09)</f>
        <v>0</v>
      </c>
    </row>
    <row r="41" spans="1:9" s="2" customFormat="1" thickBot="1" x14ac:dyDescent="0.3">
      <c r="A41" s="4" t="s">
        <v>120</v>
      </c>
      <c r="B41" s="27"/>
      <c r="C41" s="5">
        <f>SUM(C36:C40)</f>
        <v>0</v>
      </c>
      <c r="D41" s="5">
        <f>SUM(D36:D40)</f>
        <v>0</v>
      </c>
      <c r="E41" s="5">
        <f>SUM(E36:E40)</f>
        <v>0</v>
      </c>
      <c r="F41" s="5">
        <f>SUM(F36:F40)</f>
        <v>0</v>
      </c>
      <c r="G41" s="5">
        <f>SUM(G36:G40)</f>
        <v>0</v>
      </c>
    </row>
    <row r="42" spans="1:9" s="2" customFormat="1" ht="10.5" customHeight="1" thickTop="1" x14ac:dyDescent="0.25">
      <c r="B42" s="1"/>
    </row>
    <row r="43" spans="1:9" s="2" customFormat="1" thickBot="1" x14ac:dyDescent="0.3">
      <c r="A43" s="4" t="s">
        <v>125</v>
      </c>
      <c r="B43" s="14"/>
      <c r="C43" s="5">
        <f>C41+C33</f>
        <v>0</v>
      </c>
      <c r="D43" s="5">
        <f>D41+D33</f>
        <v>0</v>
      </c>
      <c r="E43" s="5">
        <f>E41+E33</f>
        <v>0</v>
      </c>
      <c r="F43" s="5">
        <f>F41+F33</f>
        <v>0</v>
      </c>
      <c r="G43" s="5">
        <f>G41+G33</f>
        <v>0</v>
      </c>
    </row>
    <row r="44" spans="1:9" s="2" customFormat="1" ht="10.5" customHeight="1" thickTop="1" x14ac:dyDescent="0.25">
      <c r="B44" s="1"/>
    </row>
    <row r="45" spans="1:9" s="2" customFormat="1" thickBot="1" x14ac:dyDescent="0.3">
      <c r="A45" s="4" t="s">
        <v>122</v>
      </c>
      <c r="B45" s="14"/>
      <c r="C45" s="9">
        <f>C17-C43</f>
        <v>0</v>
      </c>
      <c r="D45" s="9">
        <f>D17-D43</f>
        <v>0</v>
      </c>
      <c r="E45" s="9">
        <f>E17-E43</f>
        <v>0</v>
      </c>
      <c r="F45" s="9">
        <f>F17-F43</f>
        <v>0</v>
      </c>
      <c r="G45" s="9">
        <f>G17-G43</f>
        <v>0</v>
      </c>
    </row>
    <row r="46" spans="1:9" s="2" customFormat="1" thickTop="1" x14ac:dyDescent="0.25">
      <c r="B46" s="1"/>
    </row>
    <row r="47" spans="1:9" s="2" customFormat="1" ht="15" x14ac:dyDescent="0.25">
      <c r="B47" s="1"/>
    </row>
    <row r="48" spans="1:9" s="2" customFormat="1" ht="15" x14ac:dyDescent="0.25">
      <c r="B48" s="1"/>
    </row>
    <row r="49" spans="2:2" s="2" customFormat="1" ht="15" x14ac:dyDescent="0.25">
      <c r="B49" s="1"/>
    </row>
    <row r="50" spans="2:2" s="2" customFormat="1" ht="15" x14ac:dyDescent="0.25">
      <c r="B50" s="1"/>
    </row>
    <row r="51" spans="2:2" s="2" customFormat="1" ht="15" x14ac:dyDescent="0.25">
      <c r="B51" s="1"/>
    </row>
    <row r="52" spans="2:2" s="2" customFormat="1" ht="15" x14ac:dyDescent="0.25">
      <c r="B52" s="1"/>
    </row>
    <row r="53" spans="2:2" s="2" customFormat="1" ht="15" x14ac:dyDescent="0.25">
      <c r="B53" s="1"/>
    </row>
    <row r="54" spans="2:2" s="2" customFormat="1" ht="15" x14ac:dyDescent="0.25">
      <c r="B54" s="1"/>
    </row>
    <row r="55" spans="2:2" s="2" customFormat="1" ht="15" x14ac:dyDescent="0.25">
      <c r="B55" s="1"/>
    </row>
    <row r="56" spans="2:2" s="2" customFormat="1" ht="15" x14ac:dyDescent="0.25">
      <c r="B56" s="1"/>
    </row>
    <row r="57" spans="2:2" s="2" customFormat="1" ht="15" x14ac:dyDescent="0.25">
      <c r="B57" s="1"/>
    </row>
    <row r="58" spans="2:2" s="2" customFormat="1" ht="15" x14ac:dyDescent="0.25">
      <c r="B58" s="1"/>
    </row>
    <row r="59" spans="2:2" s="2" customFormat="1" ht="15" x14ac:dyDescent="0.25">
      <c r="B59" s="1"/>
    </row>
    <row r="60" spans="2:2" s="2" customFormat="1" ht="15" x14ac:dyDescent="0.25">
      <c r="B60" s="1"/>
    </row>
    <row r="61" spans="2:2" s="2" customFormat="1" ht="15" x14ac:dyDescent="0.25">
      <c r="B61" s="1"/>
    </row>
    <row r="62" spans="2:2" s="2" customFormat="1" ht="15" x14ac:dyDescent="0.25">
      <c r="B62" s="1"/>
    </row>
    <row r="63" spans="2:2" s="2" customFormat="1" ht="15" x14ac:dyDescent="0.25">
      <c r="B63" s="1"/>
    </row>
    <row r="64" spans="2:2" s="2" customFormat="1" ht="15" x14ac:dyDescent="0.25">
      <c r="B64" s="1"/>
    </row>
    <row r="65" spans="2:2" s="2" customFormat="1" ht="15" x14ac:dyDescent="0.25">
      <c r="B65" s="1"/>
    </row>
    <row r="66" spans="2:2" s="2" customFormat="1" ht="15" x14ac:dyDescent="0.25">
      <c r="B66" s="1"/>
    </row>
    <row r="67" spans="2:2" s="2" customFormat="1" ht="15" x14ac:dyDescent="0.25">
      <c r="B67" s="1"/>
    </row>
    <row r="68" spans="2:2" s="2" customFormat="1" ht="15" x14ac:dyDescent="0.25">
      <c r="B68" s="1"/>
    </row>
    <row r="69" spans="2:2" s="2" customFormat="1" ht="15" x14ac:dyDescent="0.25">
      <c r="B69" s="1"/>
    </row>
    <row r="70" spans="2:2" s="2" customFormat="1" ht="15" x14ac:dyDescent="0.25">
      <c r="B70" s="1"/>
    </row>
    <row r="71" spans="2:2" s="2" customFormat="1" ht="15" x14ac:dyDescent="0.25">
      <c r="B71" s="1"/>
    </row>
    <row r="72" spans="2:2" s="2" customFormat="1" ht="15" x14ac:dyDescent="0.25">
      <c r="B72" s="1"/>
    </row>
    <row r="73" spans="2:2" s="2" customFormat="1" ht="15" x14ac:dyDescent="0.25">
      <c r="B73" s="1"/>
    </row>
    <row r="74" spans="2:2" s="2" customFormat="1" ht="15" x14ac:dyDescent="0.25">
      <c r="B74" s="1"/>
    </row>
    <row r="75" spans="2:2" s="2" customFormat="1" ht="15" x14ac:dyDescent="0.25">
      <c r="B75" s="1"/>
    </row>
    <row r="76" spans="2:2" s="2" customFormat="1" ht="15" x14ac:dyDescent="0.25">
      <c r="B76" s="1"/>
    </row>
    <row r="77" spans="2:2" s="2" customFormat="1" ht="15" x14ac:dyDescent="0.25">
      <c r="B77" s="1"/>
    </row>
    <row r="78" spans="2:2" s="2" customFormat="1" ht="15" x14ac:dyDescent="0.25">
      <c r="B78" s="1"/>
    </row>
    <row r="79" spans="2:2" s="2" customFormat="1" ht="15" x14ac:dyDescent="0.25">
      <c r="B79" s="1"/>
    </row>
    <row r="80" spans="2:2" s="2" customFormat="1" ht="15" x14ac:dyDescent="0.25">
      <c r="B80" s="1"/>
    </row>
    <row r="81" spans="2:2" s="2" customFormat="1" ht="15" x14ac:dyDescent="0.25">
      <c r="B81" s="1"/>
    </row>
    <row r="82" spans="2:2" s="2" customFormat="1" ht="15" x14ac:dyDescent="0.25">
      <c r="B82" s="1"/>
    </row>
    <row r="83" spans="2:2" s="2" customFormat="1" ht="15" x14ac:dyDescent="0.25">
      <c r="B83" s="1"/>
    </row>
    <row r="84" spans="2:2" s="2" customFormat="1" ht="15" x14ac:dyDescent="0.25">
      <c r="B84" s="1"/>
    </row>
    <row r="85" spans="2:2" s="2" customFormat="1" ht="15" x14ac:dyDescent="0.25">
      <c r="B85" s="1"/>
    </row>
    <row r="86" spans="2:2" s="2" customFormat="1" ht="15" x14ac:dyDescent="0.25">
      <c r="B86" s="1"/>
    </row>
    <row r="87" spans="2:2" s="2" customFormat="1" ht="15" x14ac:dyDescent="0.25">
      <c r="B87" s="1"/>
    </row>
    <row r="88" spans="2:2" s="2" customFormat="1" ht="15" x14ac:dyDescent="0.25">
      <c r="B88" s="1"/>
    </row>
    <row r="89" spans="2:2" s="2" customFormat="1" ht="15" x14ac:dyDescent="0.25">
      <c r="B89" s="1"/>
    </row>
    <row r="90" spans="2:2" s="2" customFormat="1" ht="15" x14ac:dyDescent="0.25">
      <c r="B90" s="1"/>
    </row>
    <row r="91" spans="2:2" s="2" customFormat="1" ht="15" x14ac:dyDescent="0.25">
      <c r="B91" s="1"/>
    </row>
    <row r="92" spans="2:2" s="2" customFormat="1" ht="15" x14ac:dyDescent="0.25">
      <c r="B92" s="1"/>
    </row>
    <row r="93" spans="2:2" s="2" customFormat="1" ht="15" x14ac:dyDescent="0.25">
      <c r="B93" s="1"/>
    </row>
    <row r="94" spans="2:2" s="2" customFormat="1" ht="15" x14ac:dyDescent="0.25">
      <c r="B94" s="1"/>
    </row>
    <row r="95" spans="2:2" s="2" customFormat="1" ht="15" x14ac:dyDescent="0.25">
      <c r="B95" s="1"/>
    </row>
    <row r="96" spans="2:2" s="2" customFormat="1" ht="15" x14ac:dyDescent="0.25">
      <c r="B96" s="1"/>
    </row>
    <row r="97" spans="2:2" s="2" customFormat="1" ht="15" x14ac:dyDescent="0.25">
      <c r="B97" s="1"/>
    </row>
    <row r="98" spans="2:2" s="2" customFormat="1" ht="15" x14ac:dyDescent="0.25">
      <c r="B98" s="1"/>
    </row>
    <row r="99" spans="2:2" s="2" customFormat="1" ht="15" x14ac:dyDescent="0.25">
      <c r="B99" s="1"/>
    </row>
    <row r="100" spans="2:2" s="2" customFormat="1" ht="15" x14ac:dyDescent="0.25">
      <c r="B100" s="1"/>
    </row>
    <row r="101" spans="2:2" s="2" customFormat="1" ht="15" x14ac:dyDescent="0.25">
      <c r="B101" s="1"/>
    </row>
    <row r="102" spans="2:2" s="2" customFormat="1" ht="15" x14ac:dyDescent="0.25">
      <c r="B102" s="1"/>
    </row>
    <row r="103" spans="2:2" s="2" customFormat="1" ht="15" x14ac:dyDescent="0.25">
      <c r="B103" s="1"/>
    </row>
    <row r="104" spans="2:2" s="2" customFormat="1" ht="15" x14ac:dyDescent="0.25">
      <c r="B104" s="1"/>
    </row>
    <row r="105" spans="2:2" s="2" customFormat="1" ht="15" x14ac:dyDescent="0.25">
      <c r="B105" s="1"/>
    </row>
    <row r="106" spans="2:2" s="2" customFormat="1" ht="15" x14ac:dyDescent="0.25">
      <c r="B106" s="1"/>
    </row>
    <row r="107" spans="2:2" s="2" customFormat="1" ht="15" x14ac:dyDescent="0.25">
      <c r="B107" s="1"/>
    </row>
    <row r="108" spans="2:2" s="2" customFormat="1" ht="15" x14ac:dyDescent="0.25">
      <c r="B108" s="1"/>
    </row>
    <row r="109" spans="2:2" s="2" customFormat="1" ht="15" x14ac:dyDescent="0.25">
      <c r="B109" s="1"/>
    </row>
    <row r="110" spans="2:2" s="2" customFormat="1" ht="15" x14ac:dyDescent="0.25">
      <c r="B110" s="1"/>
    </row>
    <row r="111" spans="2:2" s="2" customFormat="1" ht="15" x14ac:dyDescent="0.25">
      <c r="B111" s="1"/>
    </row>
    <row r="112" spans="2:2" s="2" customFormat="1" ht="15" x14ac:dyDescent="0.25">
      <c r="B112" s="1"/>
    </row>
    <row r="113" spans="2:2" s="2" customFormat="1" ht="15" x14ac:dyDescent="0.25">
      <c r="B113" s="1"/>
    </row>
    <row r="114" spans="2:2" s="2" customFormat="1" ht="15" x14ac:dyDescent="0.25">
      <c r="B114" s="1"/>
    </row>
    <row r="115" spans="2:2" s="2" customFormat="1" ht="15" x14ac:dyDescent="0.25">
      <c r="B115" s="1"/>
    </row>
    <row r="116" spans="2:2" s="2" customFormat="1" ht="15" x14ac:dyDescent="0.25">
      <c r="B116" s="1"/>
    </row>
    <row r="117" spans="2:2" s="2" customFormat="1" ht="15" x14ac:dyDescent="0.25">
      <c r="B117" s="1"/>
    </row>
    <row r="118" spans="2:2" s="2" customFormat="1" ht="15" x14ac:dyDescent="0.25">
      <c r="B118" s="1"/>
    </row>
    <row r="119" spans="2:2" s="2" customFormat="1" ht="15" x14ac:dyDescent="0.25">
      <c r="B119" s="1"/>
    </row>
    <row r="120" spans="2:2" s="2" customFormat="1" ht="15" x14ac:dyDescent="0.25">
      <c r="B120" s="1"/>
    </row>
    <row r="121" spans="2:2" s="2" customFormat="1" ht="15" x14ac:dyDescent="0.25">
      <c r="B121" s="1"/>
    </row>
    <row r="122" spans="2:2" s="2" customFormat="1" ht="15" x14ac:dyDescent="0.25">
      <c r="B122" s="1"/>
    </row>
  </sheetData>
  <printOptions horizontalCentered="1"/>
  <pageMargins left="0.2" right="0.2" top="0.75" bottom="0.5" header="0.3" footer="0.3"/>
  <pageSetup scale="98" orientation="portrait"/>
  <headerFooter>
    <oddFooter>&amp;LAPC Business Plan - Budget Spreadsheet Graduate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9"/>
  <sheetViews>
    <sheetView workbookViewId="0">
      <selection activeCell="I10" sqref="I10"/>
    </sheetView>
  </sheetViews>
  <sheetFormatPr defaultColWidth="8.875" defaultRowHeight="15.75" x14ac:dyDescent="0.25"/>
  <cols>
    <col min="1" max="1" width="8.125" style="19" bestFit="1" customWidth="1"/>
    <col min="2" max="2" width="10.125" style="19" bestFit="1" customWidth="1"/>
    <col min="3" max="3" width="31.875" bestFit="1" customWidth="1"/>
    <col min="4" max="4" width="7.125" bestFit="1" customWidth="1"/>
    <col min="5" max="5" width="6.625" bestFit="1" customWidth="1"/>
    <col min="6" max="6" width="16.125" bestFit="1" customWidth="1"/>
    <col min="7" max="7" width="19.5" bestFit="1" customWidth="1"/>
  </cols>
  <sheetData>
    <row r="1" spans="1:7" ht="16.5" customHeight="1" x14ac:dyDescent="0.3">
      <c r="A1" s="18" t="s">
        <v>0</v>
      </c>
      <c r="B1" s="19" t="s">
        <v>1</v>
      </c>
      <c r="C1" t="s">
        <v>115</v>
      </c>
      <c r="G1" s="45" t="s">
        <v>2</v>
      </c>
    </row>
    <row r="2" spans="1:7" ht="16.5" x14ac:dyDescent="0.3">
      <c r="A2" s="18" t="s">
        <v>3</v>
      </c>
      <c r="B2" s="19" t="s">
        <v>4</v>
      </c>
      <c r="C2" t="s">
        <v>5</v>
      </c>
      <c r="G2" t="s">
        <v>6</v>
      </c>
    </row>
    <row r="3" spans="1:7" ht="16.5" x14ac:dyDescent="0.3">
      <c r="A3" s="18"/>
      <c r="C3" t="s">
        <v>7</v>
      </c>
      <c r="G3" t="s">
        <v>8</v>
      </c>
    </row>
    <row r="4" spans="1:7" ht="15.75" customHeight="1" x14ac:dyDescent="0.25"/>
    <row r="5" spans="1:7" ht="16.5" x14ac:dyDescent="0.3">
      <c r="A5" s="18"/>
      <c r="D5" t="s">
        <v>9</v>
      </c>
      <c r="F5" t="s">
        <v>10</v>
      </c>
      <c r="G5" t="s">
        <v>11</v>
      </c>
    </row>
    <row r="6" spans="1:7" ht="16.5" x14ac:dyDescent="0.3">
      <c r="A6" s="18" t="s">
        <v>12</v>
      </c>
      <c r="B6" s="19" t="s">
        <v>13</v>
      </c>
      <c r="C6" t="s">
        <v>14</v>
      </c>
      <c r="D6" t="s">
        <v>15</v>
      </c>
      <c r="E6" t="s">
        <v>16</v>
      </c>
      <c r="F6" t="s">
        <v>17</v>
      </c>
      <c r="G6" t="s">
        <v>18</v>
      </c>
    </row>
    <row r="7" spans="1:7" ht="16.5" x14ac:dyDescent="0.3">
      <c r="A7" s="18"/>
      <c r="B7" s="19">
        <v>500</v>
      </c>
      <c r="C7" t="s">
        <v>28</v>
      </c>
      <c r="D7" t="s">
        <v>19</v>
      </c>
      <c r="E7" t="s">
        <v>20</v>
      </c>
      <c r="F7" s="20">
        <v>38862</v>
      </c>
      <c r="G7" s="20">
        <v>73050</v>
      </c>
    </row>
    <row r="8" spans="1:7" ht="16.5" x14ac:dyDescent="0.3">
      <c r="A8" s="18"/>
      <c r="B8" s="19">
        <v>5010</v>
      </c>
      <c r="C8" t="s">
        <v>29</v>
      </c>
      <c r="D8" t="s">
        <v>21</v>
      </c>
      <c r="E8" t="s">
        <v>20</v>
      </c>
      <c r="F8" s="20">
        <v>40947</v>
      </c>
      <c r="G8" s="20">
        <v>73050</v>
      </c>
    </row>
    <row r="9" spans="1:7" ht="16.5" x14ac:dyDescent="0.3">
      <c r="A9" s="18"/>
      <c r="B9" s="19">
        <v>5011</v>
      </c>
      <c r="C9" t="s">
        <v>30</v>
      </c>
      <c r="D9" t="s">
        <v>21</v>
      </c>
      <c r="E9" t="s">
        <v>20</v>
      </c>
      <c r="F9" s="20">
        <v>40056</v>
      </c>
      <c r="G9" s="20">
        <v>73050</v>
      </c>
    </row>
    <row r="10" spans="1:7" ht="16.5" x14ac:dyDescent="0.3">
      <c r="A10" s="18"/>
      <c r="B10" s="19">
        <v>5012</v>
      </c>
      <c r="C10" t="s">
        <v>31</v>
      </c>
      <c r="D10" t="s">
        <v>21</v>
      </c>
      <c r="E10" t="s">
        <v>20</v>
      </c>
      <c r="F10" s="20">
        <v>40056</v>
      </c>
      <c r="G10" s="20">
        <v>73050</v>
      </c>
    </row>
    <row r="11" spans="1:7" ht="16.5" x14ac:dyDescent="0.3">
      <c r="A11" s="18"/>
      <c r="B11" s="19">
        <v>5013</v>
      </c>
      <c r="C11" t="s">
        <v>32</v>
      </c>
      <c r="D11" t="s">
        <v>21</v>
      </c>
      <c r="E11" t="s">
        <v>20</v>
      </c>
      <c r="F11" s="20">
        <v>40056</v>
      </c>
      <c r="G11" s="20">
        <v>73050</v>
      </c>
    </row>
    <row r="12" spans="1:7" ht="16.5" x14ac:dyDescent="0.3">
      <c r="A12" s="18"/>
      <c r="B12" s="19">
        <v>5014</v>
      </c>
      <c r="C12" t="s">
        <v>33</v>
      </c>
      <c r="D12" t="s">
        <v>21</v>
      </c>
      <c r="E12" t="s">
        <v>20</v>
      </c>
      <c r="F12" s="20">
        <v>40056</v>
      </c>
      <c r="G12" s="20">
        <v>73050</v>
      </c>
    </row>
    <row r="13" spans="1:7" ht="16.5" x14ac:dyDescent="0.3">
      <c r="A13" s="18"/>
      <c r="B13" s="19">
        <v>5015</v>
      </c>
      <c r="C13" t="s">
        <v>34</v>
      </c>
      <c r="D13" t="s">
        <v>21</v>
      </c>
      <c r="E13" t="s">
        <v>20</v>
      </c>
      <c r="F13" s="20">
        <v>40056</v>
      </c>
      <c r="G13" s="20">
        <v>73050</v>
      </c>
    </row>
    <row r="14" spans="1:7" ht="16.5" x14ac:dyDescent="0.3">
      <c r="A14" s="18"/>
      <c r="B14" s="19">
        <v>5016</v>
      </c>
      <c r="C14" t="s">
        <v>35</v>
      </c>
      <c r="D14" t="s">
        <v>21</v>
      </c>
      <c r="E14" t="s">
        <v>20</v>
      </c>
      <c r="F14" s="20">
        <v>40056</v>
      </c>
      <c r="G14" s="20">
        <v>73050</v>
      </c>
    </row>
    <row r="15" spans="1:7" ht="16.5" x14ac:dyDescent="0.3">
      <c r="A15" s="18"/>
      <c r="B15" s="19">
        <v>5017</v>
      </c>
      <c r="C15" t="s">
        <v>36</v>
      </c>
      <c r="D15" t="s">
        <v>21</v>
      </c>
      <c r="E15" t="s">
        <v>20</v>
      </c>
      <c r="F15" s="20">
        <v>40056</v>
      </c>
      <c r="G15" s="20">
        <v>73050</v>
      </c>
    </row>
    <row r="16" spans="1:7" ht="16.5" x14ac:dyDescent="0.3">
      <c r="A16" s="18"/>
      <c r="B16" s="19">
        <v>5018</v>
      </c>
      <c r="C16" t="s">
        <v>37</v>
      </c>
      <c r="D16" t="s">
        <v>21</v>
      </c>
      <c r="E16" t="s">
        <v>20</v>
      </c>
      <c r="F16" s="20">
        <v>40056</v>
      </c>
      <c r="G16" s="20">
        <v>73050</v>
      </c>
    </row>
    <row r="17" spans="1:7" ht="16.5" x14ac:dyDescent="0.3">
      <c r="A17" s="18"/>
      <c r="B17" s="19">
        <v>5019</v>
      </c>
      <c r="C17" t="s">
        <v>38</v>
      </c>
      <c r="D17" t="s">
        <v>21</v>
      </c>
      <c r="E17" t="s">
        <v>20</v>
      </c>
      <c r="F17" s="20">
        <v>40057</v>
      </c>
      <c r="G17" s="20">
        <v>73050</v>
      </c>
    </row>
    <row r="18" spans="1:7" ht="16.5" x14ac:dyDescent="0.3">
      <c r="A18" s="18"/>
      <c r="B18" s="19">
        <v>5020</v>
      </c>
      <c r="C18" t="s">
        <v>39</v>
      </c>
      <c r="D18" t="s">
        <v>21</v>
      </c>
      <c r="E18" t="s">
        <v>20</v>
      </c>
      <c r="F18" s="20">
        <v>40315</v>
      </c>
      <c r="G18" s="20">
        <v>73050</v>
      </c>
    </row>
    <row r="19" spans="1:7" ht="16.5" x14ac:dyDescent="0.3">
      <c r="A19" s="18"/>
      <c r="B19" s="19">
        <v>5021</v>
      </c>
      <c r="C19" t="s">
        <v>40</v>
      </c>
      <c r="D19" t="s">
        <v>21</v>
      </c>
      <c r="E19" t="s">
        <v>20</v>
      </c>
      <c r="F19" s="20">
        <v>40315</v>
      </c>
      <c r="G19" s="20">
        <v>73050</v>
      </c>
    </row>
    <row r="20" spans="1:7" ht="16.5" x14ac:dyDescent="0.3">
      <c r="A20" s="18"/>
      <c r="B20" s="19">
        <v>5022</v>
      </c>
      <c r="C20" t="s">
        <v>41</v>
      </c>
      <c r="D20" t="s">
        <v>21</v>
      </c>
      <c r="E20" t="s">
        <v>20</v>
      </c>
      <c r="F20" s="20">
        <v>40315</v>
      </c>
      <c r="G20" s="20">
        <v>73050</v>
      </c>
    </row>
    <row r="21" spans="1:7" ht="16.5" x14ac:dyDescent="0.3">
      <c r="A21" s="18"/>
      <c r="B21" s="19">
        <v>5025</v>
      </c>
      <c r="C21" t="s">
        <v>42</v>
      </c>
      <c r="D21" t="s">
        <v>21</v>
      </c>
      <c r="E21" t="s">
        <v>20</v>
      </c>
      <c r="F21" s="20">
        <v>41061</v>
      </c>
      <c r="G21" s="20">
        <v>73050</v>
      </c>
    </row>
    <row r="22" spans="1:7" ht="16.5" x14ac:dyDescent="0.3">
      <c r="A22" s="18"/>
      <c r="B22" s="19">
        <v>5030</v>
      </c>
      <c r="C22" t="s">
        <v>43</v>
      </c>
      <c r="D22" t="s">
        <v>19</v>
      </c>
      <c r="E22" t="s">
        <v>20</v>
      </c>
      <c r="F22" s="20">
        <v>38862</v>
      </c>
      <c r="G22" s="20">
        <v>73050</v>
      </c>
    </row>
    <row r="23" spans="1:7" ht="16.5" x14ac:dyDescent="0.3">
      <c r="A23" s="18"/>
      <c r="B23" s="19">
        <v>5031</v>
      </c>
      <c r="C23" t="s">
        <v>44</v>
      </c>
      <c r="D23" t="s">
        <v>21</v>
      </c>
      <c r="E23" t="s">
        <v>20</v>
      </c>
      <c r="F23" s="20">
        <v>39965</v>
      </c>
      <c r="G23" s="20">
        <v>73050</v>
      </c>
    </row>
    <row r="24" spans="1:7" ht="16.5" x14ac:dyDescent="0.3">
      <c r="A24" s="18"/>
      <c r="B24" s="19">
        <v>5032</v>
      </c>
      <c r="C24" t="s">
        <v>45</v>
      </c>
      <c r="D24" t="s">
        <v>21</v>
      </c>
      <c r="E24" t="s">
        <v>20</v>
      </c>
      <c r="F24" s="20">
        <v>39965</v>
      </c>
      <c r="G24" s="20">
        <v>73050</v>
      </c>
    </row>
    <row r="25" spans="1:7" ht="16.5" x14ac:dyDescent="0.3">
      <c r="A25" s="18"/>
      <c r="B25" s="19">
        <v>5033</v>
      </c>
      <c r="C25" t="s">
        <v>46</v>
      </c>
      <c r="D25" t="s">
        <v>21</v>
      </c>
      <c r="E25" t="s">
        <v>20</v>
      </c>
      <c r="F25" s="20">
        <v>39965</v>
      </c>
      <c r="G25" s="20">
        <v>73050</v>
      </c>
    </row>
    <row r="26" spans="1:7" ht="16.5" x14ac:dyDescent="0.3">
      <c r="A26" s="18"/>
      <c r="B26" s="19">
        <v>5034</v>
      </c>
      <c r="C26" t="s">
        <v>47</v>
      </c>
      <c r="D26" t="s">
        <v>21</v>
      </c>
      <c r="E26" t="s">
        <v>20</v>
      </c>
      <c r="F26" s="20">
        <v>40056</v>
      </c>
      <c r="G26" s="20">
        <v>73050</v>
      </c>
    </row>
    <row r="27" spans="1:7" ht="16.5" x14ac:dyDescent="0.3">
      <c r="A27" s="18"/>
      <c r="B27" s="19">
        <v>5035</v>
      </c>
      <c r="C27" t="s">
        <v>48</v>
      </c>
      <c r="D27" t="s">
        <v>21</v>
      </c>
      <c r="E27" t="s">
        <v>20</v>
      </c>
      <c r="F27" s="20">
        <v>40056</v>
      </c>
      <c r="G27" s="20">
        <v>73050</v>
      </c>
    </row>
    <row r="28" spans="1:7" ht="16.5" x14ac:dyDescent="0.3">
      <c r="A28" s="18"/>
      <c r="B28" s="19">
        <v>5036</v>
      </c>
      <c r="C28" t="s">
        <v>49</v>
      </c>
      <c r="D28" t="s">
        <v>21</v>
      </c>
      <c r="E28" t="s">
        <v>20</v>
      </c>
      <c r="F28" s="20">
        <v>40056</v>
      </c>
      <c r="G28" s="20">
        <v>73050</v>
      </c>
    </row>
    <row r="29" spans="1:7" ht="16.5" x14ac:dyDescent="0.3">
      <c r="A29" s="18"/>
      <c r="B29" s="19">
        <v>5037</v>
      </c>
      <c r="C29" t="s">
        <v>50</v>
      </c>
      <c r="D29" t="s">
        <v>21</v>
      </c>
      <c r="E29" t="s">
        <v>20</v>
      </c>
      <c r="F29" s="20">
        <v>40056</v>
      </c>
      <c r="G29" s="20">
        <v>73050</v>
      </c>
    </row>
    <row r="30" spans="1:7" ht="16.5" x14ac:dyDescent="0.3">
      <c r="A30" s="18"/>
      <c r="B30" s="19">
        <v>5038</v>
      </c>
      <c r="C30" t="s">
        <v>51</v>
      </c>
      <c r="D30" t="s">
        <v>21</v>
      </c>
      <c r="E30" t="s">
        <v>20</v>
      </c>
      <c r="F30" s="20">
        <v>40056</v>
      </c>
      <c r="G30" s="20">
        <v>73050</v>
      </c>
    </row>
    <row r="31" spans="1:7" ht="16.5" x14ac:dyDescent="0.3">
      <c r="A31" s="18"/>
      <c r="B31" s="19">
        <v>5039</v>
      </c>
      <c r="C31" t="s">
        <v>52</v>
      </c>
      <c r="D31" t="s">
        <v>21</v>
      </c>
      <c r="E31" t="s">
        <v>20</v>
      </c>
      <c r="F31" s="20">
        <v>40056</v>
      </c>
      <c r="G31" s="20">
        <v>73050</v>
      </c>
    </row>
    <row r="32" spans="1:7" ht="16.5" x14ac:dyDescent="0.3">
      <c r="A32" s="18"/>
      <c r="B32" s="19">
        <v>5040</v>
      </c>
      <c r="C32" t="s">
        <v>53</v>
      </c>
      <c r="D32" t="s">
        <v>21</v>
      </c>
      <c r="E32" t="s">
        <v>20</v>
      </c>
      <c r="F32" s="20">
        <v>40056</v>
      </c>
      <c r="G32" s="20">
        <v>73050</v>
      </c>
    </row>
    <row r="33" spans="1:7" ht="16.5" x14ac:dyDescent="0.3">
      <c r="A33" s="18"/>
      <c r="B33" s="19">
        <v>5041</v>
      </c>
      <c r="C33" t="s">
        <v>54</v>
      </c>
      <c r="D33" t="s">
        <v>21</v>
      </c>
      <c r="E33" t="s">
        <v>20</v>
      </c>
      <c r="F33" s="20">
        <v>40056</v>
      </c>
      <c r="G33" s="20">
        <v>73050</v>
      </c>
    </row>
    <row r="34" spans="1:7" ht="16.5" x14ac:dyDescent="0.3">
      <c r="A34" s="18"/>
      <c r="B34" s="19">
        <v>5042</v>
      </c>
      <c r="C34" t="s">
        <v>55</v>
      </c>
      <c r="D34" t="s">
        <v>21</v>
      </c>
      <c r="E34" t="s">
        <v>20</v>
      </c>
      <c r="F34" s="20">
        <v>40056</v>
      </c>
      <c r="G34" s="20">
        <v>73050</v>
      </c>
    </row>
    <row r="35" spans="1:7" ht="16.5" x14ac:dyDescent="0.3">
      <c r="A35" s="18"/>
      <c r="B35" s="19">
        <v>5043</v>
      </c>
      <c r="C35" t="s">
        <v>56</v>
      </c>
      <c r="D35" t="s">
        <v>21</v>
      </c>
      <c r="E35" t="s">
        <v>20</v>
      </c>
      <c r="F35" s="20">
        <v>40056</v>
      </c>
      <c r="G35" s="20">
        <v>73050</v>
      </c>
    </row>
    <row r="36" spans="1:7" ht="16.5" x14ac:dyDescent="0.3">
      <c r="A36" s="18"/>
      <c r="B36" s="19">
        <v>5044</v>
      </c>
      <c r="C36" t="s">
        <v>57</v>
      </c>
      <c r="D36" t="s">
        <v>21</v>
      </c>
      <c r="E36" t="s">
        <v>20</v>
      </c>
      <c r="F36" s="20">
        <v>40224</v>
      </c>
      <c r="G36" s="20">
        <v>73050</v>
      </c>
    </row>
    <row r="37" spans="1:7" ht="16.5" x14ac:dyDescent="0.3">
      <c r="A37" s="18"/>
      <c r="B37" s="19">
        <v>5045</v>
      </c>
      <c r="C37" t="s">
        <v>58</v>
      </c>
      <c r="D37" t="s">
        <v>21</v>
      </c>
      <c r="E37" t="s">
        <v>20</v>
      </c>
      <c r="F37" s="20">
        <v>40056</v>
      </c>
      <c r="G37" s="20">
        <v>73050</v>
      </c>
    </row>
    <row r="38" spans="1:7" ht="16.5" x14ac:dyDescent="0.3">
      <c r="A38" s="18"/>
      <c r="B38" s="19">
        <v>5046</v>
      </c>
      <c r="C38" t="s">
        <v>59</v>
      </c>
      <c r="D38" t="s">
        <v>21</v>
      </c>
      <c r="E38" t="s">
        <v>20</v>
      </c>
      <c r="F38" s="20">
        <v>40056</v>
      </c>
      <c r="G38" s="20">
        <v>73050</v>
      </c>
    </row>
    <row r="39" spans="1:7" ht="16.5" x14ac:dyDescent="0.3">
      <c r="A39" s="18"/>
      <c r="B39" s="19">
        <v>5047</v>
      </c>
      <c r="C39" t="s">
        <v>60</v>
      </c>
      <c r="D39" t="s">
        <v>21</v>
      </c>
      <c r="E39" t="s">
        <v>20</v>
      </c>
      <c r="F39" s="20">
        <v>39965</v>
      </c>
      <c r="G39" s="20">
        <v>73050</v>
      </c>
    </row>
    <row r="40" spans="1:7" ht="16.5" x14ac:dyDescent="0.3">
      <c r="A40" s="18"/>
      <c r="B40" s="19">
        <v>5048</v>
      </c>
      <c r="C40" t="s">
        <v>61</v>
      </c>
      <c r="D40" t="s">
        <v>21</v>
      </c>
      <c r="E40" t="s">
        <v>20</v>
      </c>
      <c r="F40" s="20">
        <v>39965</v>
      </c>
      <c r="G40" s="20">
        <v>73050</v>
      </c>
    </row>
    <row r="41" spans="1:7" ht="16.5" x14ac:dyDescent="0.3">
      <c r="A41" s="18"/>
      <c r="B41" s="19">
        <v>5050</v>
      </c>
      <c r="C41" t="s">
        <v>62</v>
      </c>
      <c r="D41" t="s">
        <v>21</v>
      </c>
      <c r="E41" t="s">
        <v>20</v>
      </c>
      <c r="F41" s="20">
        <v>40056</v>
      </c>
      <c r="G41" s="20">
        <v>73050</v>
      </c>
    </row>
    <row r="42" spans="1:7" ht="16.5" x14ac:dyDescent="0.3">
      <c r="A42" s="18"/>
      <c r="B42" s="19">
        <v>5051</v>
      </c>
      <c r="C42" t="s">
        <v>63</v>
      </c>
      <c r="D42" t="s">
        <v>21</v>
      </c>
      <c r="E42" t="s">
        <v>20</v>
      </c>
      <c r="F42" s="20">
        <v>39965</v>
      </c>
      <c r="G42" s="20">
        <v>73050</v>
      </c>
    </row>
    <row r="43" spans="1:7" ht="16.5" x14ac:dyDescent="0.3">
      <c r="A43" s="18"/>
      <c r="B43" s="19">
        <v>5052</v>
      </c>
      <c r="C43" t="s">
        <v>64</v>
      </c>
      <c r="D43" t="s">
        <v>21</v>
      </c>
      <c r="E43" t="s">
        <v>20</v>
      </c>
      <c r="F43" s="20">
        <v>39965</v>
      </c>
      <c r="G43" s="20">
        <v>73050</v>
      </c>
    </row>
    <row r="44" spans="1:7" ht="16.5" x14ac:dyDescent="0.3">
      <c r="A44" s="18"/>
      <c r="B44" s="19">
        <v>5053</v>
      </c>
      <c r="C44" t="s">
        <v>182</v>
      </c>
      <c r="D44" t="s">
        <v>21</v>
      </c>
      <c r="E44" t="s">
        <v>20</v>
      </c>
      <c r="F44" s="20">
        <v>39965</v>
      </c>
      <c r="G44" s="20">
        <v>73050</v>
      </c>
    </row>
    <row r="45" spans="1:7" ht="16.5" x14ac:dyDescent="0.3">
      <c r="A45" s="18"/>
      <c r="B45" s="19">
        <v>5054</v>
      </c>
      <c r="C45" t="s">
        <v>183</v>
      </c>
      <c r="D45" t="s">
        <v>21</v>
      </c>
      <c r="E45" t="s">
        <v>20</v>
      </c>
      <c r="F45" s="20">
        <v>39965</v>
      </c>
      <c r="G45" s="20">
        <v>73050</v>
      </c>
    </row>
    <row r="46" spans="1:7" ht="16.5" x14ac:dyDescent="0.3">
      <c r="A46" s="18"/>
      <c r="B46" s="19">
        <v>5055</v>
      </c>
      <c r="C46" t="s">
        <v>184</v>
      </c>
      <c r="D46" t="s">
        <v>21</v>
      </c>
      <c r="E46" t="s">
        <v>20</v>
      </c>
      <c r="F46" s="20">
        <v>39965</v>
      </c>
      <c r="G46" s="20">
        <v>73050</v>
      </c>
    </row>
    <row r="47" spans="1:7" ht="16.5" x14ac:dyDescent="0.3">
      <c r="A47" s="18"/>
      <c r="B47" s="19">
        <v>5056</v>
      </c>
      <c r="C47" t="s">
        <v>185</v>
      </c>
      <c r="D47" t="s">
        <v>21</v>
      </c>
      <c r="E47" t="s">
        <v>20</v>
      </c>
      <c r="F47" s="20">
        <v>40224</v>
      </c>
      <c r="G47" s="20">
        <v>73050</v>
      </c>
    </row>
    <row r="48" spans="1:7" ht="16.5" x14ac:dyDescent="0.3">
      <c r="A48" s="18"/>
      <c r="B48" s="19">
        <v>5057</v>
      </c>
      <c r="C48" t="s">
        <v>186</v>
      </c>
      <c r="D48" t="s">
        <v>21</v>
      </c>
      <c r="E48" t="s">
        <v>20</v>
      </c>
      <c r="F48" s="20">
        <v>40224</v>
      </c>
      <c r="G48" s="20">
        <v>73050</v>
      </c>
    </row>
    <row r="49" spans="1:7" ht="16.5" x14ac:dyDescent="0.3">
      <c r="A49" s="18"/>
      <c r="B49" s="19">
        <v>5058</v>
      </c>
      <c r="C49" t="s">
        <v>187</v>
      </c>
      <c r="D49" t="s">
        <v>21</v>
      </c>
      <c r="E49" t="s">
        <v>20</v>
      </c>
      <c r="F49" s="20">
        <v>39965</v>
      </c>
      <c r="G49" s="20">
        <v>73050</v>
      </c>
    </row>
    <row r="50" spans="1:7" ht="16.5" x14ac:dyDescent="0.3">
      <c r="A50" s="18"/>
      <c r="B50" s="19">
        <v>5059</v>
      </c>
      <c r="C50" t="s">
        <v>188</v>
      </c>
      <c r="D50" t="s">
        <v>21</v>
      </c>
      <c r="E50" t="s">
        <v>20</v>
      </c>
      <c r="F50" s="20">
        <v>39965</v>
      </c>
      <c r="G50" s="20">
        <v>73050</v>
      </c>
    </row>
    <row r="51" spans="1:7" ht="16.5" x14ac:dyDescent="0.3">
      <c r="A51" s="18"/>
      <c r="B51" s="19">
        <v>5060</v>
      </c>
      <c r="C51" t="s">
        <v>189</v>
      </c>
      <c r="D51" t="s">
        <v>21</v>
      </c>
      <c r="E51" t="s">
        <v>20</v>
      </c>
      <c r="F51" s="20">
        <v>39965</v>
      </c>
      <c r="G51" s="20">
        <v>73050</v>
      </c>
    </row>
    <row r="52" spans="1:7" ht="16.5" x14ac:dyDescent="0.3">
      <c r="A52" s="18"/>
      <c r="B52" s="19">
        <v>5061</v>
      </c>
      <c r="C52" t="s">
        <v>190</v>
      </c>
      <c r="D52" t="s">
        <v>21</v>
      </c>
      <c r="E52" t="s">
        <v>20</v>
      </c>
      <c r="F52" s="20">
        <v>39965</v>
      </c>
      <c r="G52" s="20">
        <v>73050</v>
      </c>
    </row>
    <row r="53" spans="1:7" ht="16.5" x14ac:dyDescent="0.3">
      <c r="A53" s="18"/>
      <c r="B53" s="19">
        <v>5062</v>
      </c>
      <c r="C53" t="s">
        <v>191</v>
      </c>
      <c r="D53" t="s">
        <v>21</v>
      </c>
      <c r="E53" t="s">
        <v>20</v>
      </c>
      <c r="F53" s="20">
        <v>39965</v>
      </c>
      <c r="G53" s="20">
        <v>73050</v>
      </c>
    </row>
    <row r="54" spans="1:7" ht="16.5" x14ac:dyDescent="0.3">
      <c r="A54" s="18"/>
      <c r="B54" s="19">
        <v>5063</v>
      </c>
      <c r="C54" t="s">
        <v>192</v>
      </c>
      <c r="D54" t="s">
        <v>21</v>
      </c>
      <c r="E54" t="s">
        <v>20</v>
      </c>
      <c r="F54" s="20">
        <v>39965</v>
      </c>
      <c r="G54" s="20">
        <v>73050</v>
      </c>
    </row>
    <row r="55" spans="1:7" ht="16.5" x14ac:dyDescent="0.3">
      <c r="A55" s="18"/>
      <c r="B55" s="19">
        <v>5064</v>
      </c>
      <c r="C55" t="s">
        <v>193</v>
      </c>
      <c r="D55" t="s">
        <v>21</v>
      </c>
      <c r="E55" t="s">
        <v>20</v>
      </c>
      <c r="F55" s="20">
        <v>39965</v>
      </c>
      <c r="G55" s="20">
        <v>73050</v>
      </c>
    </row>
    <row r="56" spans="1:7" ht="16.5" x14ac:dyDescent="0.3">
      <c r="A56" s="18"/>
      <c r="B56" s="19">
        <v>5065</v>
      </c>
      <c r="C56" t="s">
        <v>194</v>
      </c>
      <c r="D56" t="s">
        <v>21</v>
      </c>
      <c r="E56" t="s">
        <v>20</v>
      </c>
      <c r="F56" s="20">
        <v>40148</v>
      </c>
      <c r="G56" s="20">
        <v>73050</v>
      </c>
    </row>
    <row r="57" spans="1:7" ht="16.5" x14ac:dyDescent="0.3">
      <c r="A57" s="18"/>
      <c r="B57" s="19">
        <v>5066</v>
      </c>
      <c r="C57" t="s">
        <v>195</v>
      </c>
      <c r="D57" t="s">
        <v>21</v>
      </c>
      <c r="E57" t="s">
        <v>20</v>
      </c>
      <c r="F57" s="20">
        <v>40701</v>
      </c>
      <c r="G57" s="20">
        <v>73050</v>
      </c>
    </row>
    <row r="58" spans="1:7" ht="16.5" x14ac:dyDescent="0.3">
      <c r="A58" s="18"/>
      <c r="B58" s="19">
        <v>5067</v>
      </c>
      <c r="C58" t="s">
        <v>196</v>
      </c>
      <c r="D58" t="s">
        <v>21</v>
      </c>
      <c r="E58" t="s">
        <v>20</v>
      </c>
      <c r="F58" s="20">
        <v>40701</v>
      </c>
      <c r="G58" s="20">
        <v>73050</v>
      </c>
    </row>
    <row r="59" spans="1:7" ht="16.5" x14ac:dyDescent="0.3">
      <c r="A59" s="18"/>
      <c r="B59" s="19">
        <v>5068</v>
      </c>
      <c r="C59" t="s">
        <v>65</v>
      </c>
      <c r="D59" t="s">
        <v>21</v>
      </c>
      <c r="E59" t="s">
        <v>20</v>
      </c>
      <c r="F59" s="20">
        <v>41044</v>
      </c>
      <c r="G59" s="20">
        <v>73050</v>
      </c>
    </row>
    <row r="60" spans="1:7" ht="16.5" x14ac:dyDescent="0.3">
      <c r="A60" s="18"/>
      <c r="B60" s="19">
        <v>5069</v>
      </c>
      <c r="C60" t="s">
        <v>66</v>
      </c>
      <c r="D60" t="s">
        <v>21</v>
      </c>
      <c r="E60" t="s">
        <v>20</v>
      </c>
      <c r="F60" s="20">
        <v>40695</v>
      </c>
      <c r="G60" s="20">
        <v>73050</v>
      </c>
    </row>
    <row r="61" spans="1:7" ht="16.5" x14ac:dyDescent="0.3">
      <c r="A61" s="18"/>
      <c r="B61" s="19">
        <v>5070</v>
      </c>
      <c r="C61" t="s">
        <v>67</v>
      </c>
      <c r="D61" t="s">
        <v>21</v>
      </c>
      <c r="E61" t="s">
        <v>20</v>
      </c>
      <c r="F61" s="20">
        <v>40695</v>
      </c>
      <c r="G61" s="20">
        <v>73050</v>
      </c>
    </row>
    <row r="62" spans="1:7" ht="16.5" x14ac:dyDescent="0.3">
      <c r="A62" s="18"/>
      <c r="B62" s="19">
        <v>5071</v>
      </c>
      <c r="C62" t="s">
        <v>68</v>
      </c>
      <c r="D62" t="s">
        <v>21</v>
      </c>
      <c r="E62" t="s">
        <v>20</v>
      </c>
      <c r="F62" s="20">
        <v>40695</v>
      </c>
      <c r="G62" s="20">
        <v>73050</v>
      </c>
    </row>
    <row r="63" spans="1:7" ht="16.5" x14ac:dyDescent="0.3">
      <c r="A63" s="18"/>
      <c r="B63" s="19">
        <v>5072</v>
      </c>
      <c r="C63" t="s">
        <v>69</v>
      </c>
      <c r="D63" t="s">
        <v>21</v>
      </c>
      <c r="E63" t="s">
        <v>20</v>
      </c>
      <c r="F63" s="20">
        <v>41044</v>
      </c>
      <c r="G63" s="20">
        <v>73050</v>
      </c>
    </row>
    <row r="64" spans="1:7" ht="16.5" x14ac:dyDescent="0.3">
      <c r="A64" s="18"/>
      <c r="B64" s="19">
        <v>5074</v>
      </c>
      <c r="C64" t="s">
        <v>70</v>
      </c>
      <c r="D64" t="s">
        <v>21</v>
      </c>
      <c r="E64" t="s">
        <v>20</v>
      </c>
      <c r="F64" s="20">
        <v>40315</v>
      </c>
      <c r="G64" s="20">
        <v>73050</v>
      </c>
    </row>
    <row r="65" spans="1:7" ht="16.5" x14ac:dyDescent="0.3">
      <c r="A65" s="18"/>
      <c r="B65" s="19">
        <v>5075</v>
      </c>
      <c r="C65" t="s">
        <v>71</v>
      </c>
      <c r="D65" t="s">
        <v>21</v>
      </c>
      <c r="E65" t="s">
        <v>20</v>
      </c>
      <c r="F65" s="20">
        <v>40315</v>
      </c>
      <c r="G65" s="20">
        <v>73050</v>
      </c>
    </row>
    <row r="66" spans="1:7" ht="16.5" x14ac:dyDescent="0.3">
      <c r="A66" s="18"/>
      <c r="B66" s="19">
        <v>5076</v>
      </c>
      <c r="C66" t="s">
        <v>72</v>
      </c>
      <c r="D66" t="s">
        <v>21</v>
      </c>
      <c r="E66" t="s">
        <v>20</v>
      </c>
      <c r="F66" s="20">
        <v>40315</v>
      </c>
      <c r="G66" s="20">
        <v>73050</v>
      </c>
    </row>
    <row r="67" spans="1:7" ht="16.5" x14ac:dyDescent="0.3">
      <c r="A67" s="18"/>
      <c r="B67" s="19">
        <v>5077</v>
      </c>
      <c r="C67" t="s">
        <v>73</v>
      </c>
      <c r="D67" t="s">
        <v>21</v>
      </c>
      <c r="E67" t="s">
        <v>20</v>
      </c>
      <c r="F67" s="20">
        <v>40073</v>
      </c>
      <c r="G67" s="20">
        <v>73050</v>
      </c>
    </row>
    <row r="68" spans="1:7" ht="16.5" x14ac:dyDescent="0.3">
      <c r="A68" s="18"/>
      <c r="B68" s="19">
        <v>5078</v>
      </c>
      <c r="C68" t="s">
        <v>74</v>
      </c>
      <c r="D68" t="s">
        <v>21</v>
      </c>
      <c r="E68" t="s">
        <v>20</v>
      </c>
      <c r="F68" s="20">
        <v>40073</v>
      </c>
      <c r="G68" s="20">
        <v>73050</v>
      </c>
    </row>
    <row r="69" spans="1:7" ht="16.5" x14ac:dyDescent="0.3">
      <c r="A69" s="18"/>
      <c r="B69" s="19">
        <v>5079</v>
      </c>
      <c r="C69" t="s">
        <v>75</v>
      </c>
      <c r="D69" t="s">
        <v>21</v>
      </c>
      <c r="E69" t="s">
        <v>20</v>
      </c>
      <c r="F69" s="20">
        <v>40073</v>
      </c>
      <c r="G69" s="20">
        <v>73050</v>
      </c>
    </row>
    <row r="70" spans="1:7" ht="16.5" x14ac:dyDescent="0.3">
      <c r="A70" s="18"/>
      <c r="B70" s="19">
        <v>5080</v>
      </c>
      <c r="C70" t="s">
        <v>76</v>
      </c>
      <c r="D70" t="s">
        <v>21</v>
      </c>
      <c r="E70" t="s">
        <v>20</v>
      </c>
      <c r="F70" s="20">
        <v>40056</v>
      </c>
      <c r="G70" s="20">
        <v>73050</v>
      </c>
    </row>
    <row r="71" spans="1:7" ht="16.5" x14ac:dyDescent="0.3">
      <c r="A71" s="18"/>
      <c r="B71" s="19">
        <v>5081</v>
      </c>
      <c r="C71" t="s">
        <v>77</v>
      </c>
      <c r="D71" t="s">
        <v>21</v>
      </c>
      <c r="E71" t="s">
        <v>20</v>
      </c>
      <c r="F71" s="20">
        <v>40056</v>
      </c>
      <c r="G71" s="20">
        <v>73050</v>
      </c>
    </row>
    <row r="72" spans="1:7" ht="16.5" x14ac:dyDescent="0.3">
      <c r="A72" s="18"/>
      <c r="B72" s="19">
        <v>5082</v>
      </c>
      <c r="C72" t="s">
        <v>78</v>
      </c>
      <c r="D72" t="s">
        <v>21</v>
      </c>
      <c r="E72" t="s">
        <v>20</v>
      </c>
      <c r="F72" s="20">
        <v>40056</v>
      </c>
      <c r="G72" s="20">
        <v>73050</v>
      </c>
    </row>
    <row r="73" spans="1:7" ht="16.5" x14ac:dyDescent="0.3">
      <c r="A73" s="18"/>
      <c r="B73" s="19">
        <v>5083</v>
      </c>
      <c r="C73" t="s">
        <v>79</v>
      </c>
      <c r="D73" t="s">
        <v>21</v>
      </c>
      <c r="E73" t="s">
        <v>20</v>
      </c>
      <c r="F73" s="20">
        <v>39965</v>
      </c>
      <c r="G73" s="20">
        <v>73050</v>
      </c>
    </row>
    <row r="74" spans="1:7" ht="16.5" x14ac:dyDescent="0.3">
      <c r="A74" s="18"/>
      <c r="B74" s="19">
        <v>5084</v>
      </c>
      <c r="C74" t="s">
        <v>80</v>
      </c>
      <c r="D74" t="s">
        <v>21</v>
      </c>
      <c r="E74" t="s">
        <v>20</v>
      </c>
      <c r="F74" s="20">
        <v>39965</v>
      </c>
      <c r="G74" s="20">
        <v>73050</v>
      </c>
    </row>
    <row r="75" spans="1:7" ht="16.5" x14ac:dyDescent="0.3">
      <c r="A75" s="18"/>
      <c r="B75" s="19">
        <v>5085</v>
      </c>
      <c r="C75" t="s">
        <v>81</v>
      </c>
      <c r="D75" t="s">
        <v>21</v>
      </c>
      <c r="E75" t="s">
        <v>20</v>
      </c>
      <c r="F75" s="20">
        <v>39965</v>
      </c>
      <c r="G75" s="20">
        <v>73050</v>
      </c>
    </row>
    <row r="76" spans="1:7" ht="16.5" x14ac:dyDescent="0.3">
      <c r="A76" s="18"/>
      <c r="B76" s="19">
        <v>5086</v>
      </c>
      <c r="C76" t="s">
        <v>82</v>
      </c>
      <c r="D76" t="s">
        <v>21</v>
      </c>
      <c r="E76" t="s">
        <v>20</v>
      </c>
      <c r="F76" s="20">
        <v>39965</v>
      </c>
      <c r="G76" s="20">
        <v>73050</v>
      </c>
    </row>
    <row r="77" spans="1:7" ht="16.5" x14ac:dyDescent="0.3">
      <c r="A77" s="18"/>
      <c r="B77" s="19">
        <v>5087</v>
      </c>
      <c r="C77" t="s">
        <v>83</v>
      </c>
      <c r="D77" t="s">
        <v>21</v>
      </c>
      <c r="E77" t="s">
        <v>20</v>
      </c>
      <c r="F77" s="20">
        <v>39965</v>
      </c>
      <c r="G77" s="20">
        <v>73050</v>
      </c>
    </row>
    <row r="78" spans="1:7" ht="16.5" x14ac:dyDescent="0.3">
      <c r="A78" s="18"/>
      <c r="B78" s="19">
        <v>5088</v>
      </c>
      <c r="C78" t="s">
        <v>84</v>
      </c>
      <c r="D78" t="s">
        <v>21</v>
      </c>
      <c r="E78" t="s">
        <v>20</v>
      </c>
      <c r="F78" s="20">
        <v>39965</v>
      </c>
      <c r="G78" s="20">
        <v>73050</v>
      </c>
    </row>
    <row r="79" spans="1:7" ht="16.5" x14ac:dyDescent="0.3">
      <c r="A79" s="18"/>
      <c r="B79" s="19">
        <v>5089</v>
      </c>
      <c r="C79" t="s">
        <v>85</v>
      </c>
      <c r="D79" t="s">
        <v>21</v>
      </c>
      <c r="E79" t="s">
        <v>20</v>
      </c>
      <c r="F79" s="20">
        <v>40357</v>
      </c>
      <c r="G79" s="20">
        <v>73050</v>
      </c>
    </row>
    <row r="80" spans="1:7" ht="16.5" x14ac:dyDescent="0.3">
      <c r="A80" s="18"/>
      <c r="B80" s="19">
        <v>5090</v>
      </c>
      <c r="C80" t="s">
        <v>86</v>
      </c>
      <c r="D80" t="s">
        <v>21</v>
      </c>
      <c r="E80" t="s">
        <v>20</v>
      </c>
      <c r="F80" s="20">
        <v>40357</v>
      </c>
      <c r="G80" s="20">
        <v>73050</v>
      </c>
    </row>
    <row r="81" spans="1:7" ht="16.5" x14ac:dyDescent="0.3">
      <c r="A81" s="18"/>
      <c r="B81" s="19">
        <v>5091</v>
      </c>
      <c r="C81" t="s">
        <v>87</v>
      </c>
      <c r="D81" t="s">
        <v>21</v>
      </c>
      <c r="E81" t="s">
        <v>20</v>
      </c>
      <c r="F81" s="20">
        <v>40357</v>
      </c>
      <c r="G81" s="20">
        <v>73050</v>
      </c>
    </row>
    <row r="82" spans="1:7" ht="16.5" x14ac:dyDescent="0.3">
      <c r="A82" s="18"/>
      <c r="B82" s="19">
        <v>5092</v>
      </c>
      <c r="C82" t="s">
        <v>88</v>
      </c>
      <c r="D82" t="s">
        <v>21</v>
      </c>
      <c r="E82" t="s">
        <v>20</v>
      </c>
      <c r="F82" s="20">
        <v>40357</v>
      </c>
      <c r="G82" s="20">
        <v>73050</v>
      </c>
    </row>
    <row r="83" spans="1:7" ht="16.5" x14ac:dyDescent="0.3">
      <c r="A83" s="18"/>
      <c r="B83" s="19">
        <v>5093</v>
      </c>
      <c r="C83" t="s">
        <v>89</v>
      </c>
      <c r="D83" t="s">
        <v>21</v>
      </c>
      <c r="E83" t="s">
        <v>20</v>
      </c>
      <c r="F83" s="20">
        <v>39965</v>
      </c>
      <c r="G83" s="20">
        <v>73050</v>
      </c>
    </row>
    <row r="84" spans="1:7" ht="16.5" x14ac:dyDescent="0.3">
      <c r="A84" s="18"/>
      <c r="B84" s="19">
        <v>5094</v>
      </c>
      <c r="C84" t="s">
        <v>90</v>
      </c>
      <c r="D84" t="s">
        <v>21</v>
      </c>
      <c r="E84" t="s">
        <v>20</v>
      </c>
      <c r="F84" s="20">
        <v>39965</v>
      </c>
      <c r="G84" s="20">
        <v>73050</v>
      </c>
    </row>
    <row r="85" spans="1:7" ht="16.5" x14ac:dyDescent="0.3">
      <c r="A85" s="18"/>
      <c r="B85" s="19">
        <v>5095</v>
      </c>
      <c r="C85" t="s">
        <v>91</v>
      </c>
      <c r="D85" t="s">
        <v>21</v>
      </c>
      <c r="E85" t="s">
        <v>20</v>
      </c>
      <c r="F85" s="20">
        <v>40056</v>
      </c>
      <c r="G85" s="20">
        <v>73050</v>
      </c>
    </row>
    <row r="86" spans="1:7" ht="16.5" x14ac:dyDescent="0.3">
      <c r="A86" s="18"/>
      <c r="B86" s="19">
        <v>5096</v>
      </c>
      <c r="C86" t="s">
        <v>92</v>
      </c>
      <c r="D86" t="s">
        <v>21</v>
      </c>
      <c r="E86" t="s">
        <v>20</v>
      </c>
      <c r="F86" s="20">
        <v>40073</v>
      </c>
      <c r="G86" s="20">
        <v>73050</v>
      </c>
    </row>
    <row r="87" spans="1:7" ht="16.5" x14ac:dyDescent="0.3">
      <c r="A87" s="18"/>
      <c r="B87" s="19">
        <v>5097</v>
      </c>
      <c r="C87" t="s">
        <v>93</v>
      </c>
      <c r="D87" t="s">
        <v>21</v>
      </c>
      <c r="E87" t="s">
        <v>20</v>
      </c>
      <c r="F87" s="20">
        <v>40073</v>
      </c>
      <c r="G87" s="20">
        <v>73050</v>
      </c>
    </row>
    <row r="88" spans="1:7" ht="16.5" x14ac:dyDescent="0.3">
      <c r="A88" s="18"/>
      <c r="B88" s="19">
        <v>5098</v>
      </c>
      <c r="C88" t="s">
        <v>94</v>
      </c>
      <c r="D88" t="s">
        <v>21</v>
      </c>
      <c r="E88" t="s">
        <v>20</v>
      </c>
      <c r="F88" s="20">
        <v>40073</v>
      </c>
      <c r="G88" s="20">
        <v>73050</v>
      </c>
    </row>
    <row r="89" spans="1:7" ht="16.5" x14ac:dyDescent="0.3">
      <c r="A89" s="18"/>
      <c r="B89" s="19">
        <v>5099</v>
      </c>
      <c r="C89" t="s">
        <v>95</v>
      </c>
      <c r="D89" t="s">
        <v>21</v>
      </c>
      <c r="E89" t="s">
        <v>20</v>
      </c>
      <c r="F89" s="20">
        <v>40315</v>
      </c>
      <c r="G89" s="20">
        <v>73050</v>
      </c>
    </row>
    <row r="90" spans="1:7" ht="16.5" x14ac:dyDescent="0.3">
      <c r="A90" s="18"/>
      <c r="B90" s="19">
        <v>5101</v>
      </c>
      <c r="C90" t="s">
        <v>96</v>
      </c>
      <c r="D90" t="s">
        <v>21</v>
      </c>
      <c r="E90" t="s">
        <v>20</v>
      </c>
      <c r="F90" s="20">
        <v>41059</v>
      </c>
      <c r="G90" s="20">
        <v>73050</v>
      </c>
    </row>
    <row r="91" spans="1:7" ht="16.5" x14ac:dyDescent="0.3">
      <c r="A91" s="18"/>
      <c r="B91" s="19">
        <v>5102</v>
      </c>
      <c r="C91" t="s">
        <v>97</v>
      </c>
      <c r="D91" t="s">
        <v>21</v>
      </c>
      <c r="E91" t="s">
        <v>20</v>
      </c>
      <c r="F91" s="20">
        <v>41044</v>
      </c>
      <c r="G91" s="20">
        <v>73050</v>
      </c>
    </row>
    <row r="92" spans="1:7" ht="16.5" x14ac:dyDescent="0.3">
      <c r="A92" s="18"/>
      <c r="B92" s="19">
        <v>5103</v>
      </c>
      <c r="C92" t="s">
        <v>98</v>
      </c>
      <c r="D92" t="s">
        <v>21</v>
      </c>
      <c r="E92" t="s">
        <v>20</v>
      </c>
      <c r="F92" s="20">
        <v>41044</v>
      </c>
      <c r="G92" s="20">
        <v>73050</v>
      </c>
    </row>
    <row r="93" spans="1:7" ht="16.5" x14ac:dyDescent="0.3">
      <c r="A93" s="18"/>
      <c r="B93" s="19">
        <v>5104</v>
      </c>
      <c r="C93" t="s">
        <v>99</v>
      </c>
      <c r="D93" t="s">
        <v>21</v>
      </c>
      <c r="E93" t="s">
        <v>20</v>
      </c>
      <c r="F93" s="20">
        <v>40695</v>
      </c>
      <c r="G93" s="20">
        <v>73050</v>
      </c>
    </row>
    <row r="94" spans="1:7" ht="16.5" x14ac:dyDescent="0.3">
      <c r="A94" s="18"/>
      <c r="B94" s="19">
        <v>5105</v>
      </c>
      <c r="C94" t="s">
        <v>100</v>
      </c>
      <c r="D94" t="s">
        <v>21</v>
      </c>
      <c r="E94" t="s">
        <v>20</v>
      </c>
      <c r="F94" s="20">
        <v>40695</v>
      </c>
      <c r="G94" s="20">
        <v>73050</v>
      </c>
    </row>
    <row r="95" spans="1:7" ht="16.5" x14ac:dyDescent="0.3">
      <c r="A95" s="18"/>
      <c r="B95" s="19">
        <v>5106</v>
      </c>
      <c r="C95" t="s">
        <v>101</v>
      </c>
      <c r="D95" t="s">
        <v>21</v>
      </c>
      <c r="E95" t="s">
        <v>20</v>
      </c>
      <c r="F95" s="20">
        <v>40695</v>
      </c>
      <c r="G95" s="20">
        <v>73050</v>
      </c>
    </row>
    <row r="96" spans="1:7" ht="16.5" x14ac:dyDescent="0.3">
      <c r="A96" s="18"/>
      <c r="B96" s="19">
        <v>5107</v>
      </c>
      <c r="C96" t="s">
        <v>102</v>
      </c>
      <c r="D96" t="s">
        <v>21</v>
      </c>
      <c r="E96" t="s">
        <v>20</v>
      </c>
      <c r="F96" s="20">
        <v>40695</v>
      </c>
      <c r="G96" s="20">
        <v>73050</v>
      </c>
    </row>
    <row r="97" spans="1:7" ht="16.5" x14ac:dyDescent="0.3">
      <c r="A97" s="18"/>
      <c r="B97" s="19">
        <v>5108</v>
      </c>
      <c r="C97" t="s">
        <v>103</v>
      </c>
      <c r="D97" t="s">
        <v>21</v>
      </c>
      <c r="E97" t="s">
        <v>20</v>
      </c>
      <c r="F97" s="20">
        <v>40695</v>
      </c>
      <c r="G97" s="20">
        <v>73050</v>
      </c>
    </row>
    <row r="98" spans="1:7" ht="16.5" x14ac:dyDescent="0.3">
      <c r="A98" s="18"/>
      <c r="B98" s="19">
        <v>5109</v>
      </c>
      <c r="C98" t="s">
        <v>104</v>
      </c>
      <c r="D98" t="s">
        <v>21</v>
      </c>
      <c r="E98" t="s">
        <v>20</v>
      </c>
      <c r="F98" s="20">
        <v>40695</v>
      </c>
      <c r="G98" s="20">
        <v>73050</v>
      </c>
    </row>
    <row r="99" spans="1:7" ht="16.5" x14ac:dyDescent="0.3">
      <c r="A99" s="18"/>
      <c r="B99" s="19">
        <v>5113</v>
      </c>
      <c r="C99" t="s">
        <v>105</v>
      </c>
      <c r="D99" t="s">
        <v>21</v>
      </c>
      <c r="E99" t="s">
        <v>20</v>
      </c>
      <c r="F99" s="20">
        <v>41044</v>
      </c>
      <c r="G99" s="20">
        <v>73050</v>
      </c>
    </row>
    <row r="100" spans="1:7" ht="16.5" x14ac:dyDescent="0.3">
      <c r="A100" s="18"/>
      <c r="B100" s="19">
        <v>5114</v>
      </c>
      <c r="C100" t="s">
        <v>106</v>
      </c>
      <c r="D100" t="s">
        <v>21</v>
      </c>
      <c r="E100" t="s">
        <v>20</v>
      </c>
      <c r="F100" s="20">
        <v>41044</v>
      </c>
      <c r="G100" s="20">
        <v>73050</v>
      </c>
    </row>
    <row r="101" spans="1:7" ht="16.5" x14ac:dyDescent="0.3">
      <c r="A101" s="18"/>
      <c r="B101" s="19">
        <v>5115</v>
      </c>
      <c r="C101" t="s">
        <v>107</v>
      </c>
      <c r="D101" t="s">
        <v>21</v>
      </c>
      <c r="E101" t="s">
        <v>20</v>
      </c>
      <c r="F101" s="20">
        <v>41044</v>
      </c>
      <c r="G101" s="20">
        <v>73050</v>
      </c>
    </row>
    <row r="102" spans="1:7" ht="16.5" x14ac:dyDescent="0.3">
      <c r="A102" s="18"/>
      <c r="B102" s="19">
        <v>59</v>
      </c>
      <c r="C102" t="s">
        <v>108</v>
      </c>
      <c r="D102" t="s">
        <v>21</v>
      </c>
      <c r="E102" t="s">
        <v>20</v>
      </c>
      <c r="F102" s="20">
        <v>40603</v>
      </c>
      <c r="G102" s="20">
        <v>73050</v>
      </c>
    </row>
    <row r="103" spans="1:7" ht="16.5" x14ac:dyDescent="0.3">
      <c r="A103" s="18"/>
      <c r="B103" s="19">
        <v>5980</v>
      </c>
      <c r="C103" t="s">
        <v>108</v>
      </c>
      <c r="D103" t="s">
        <v>21</v>
      </c>
      <c r="E103" t="s">
        <v>20</v>
      </c>
      <c r="F103" s="20">
        <v>40603</v>
      </c>
      <c r="G103" s="20">
        <v>73050</v>
      </c>
    </row>
    <row r="104" spans="1:7" ht="16.5" x14ac:dyDescent="0.3">
      <c r="A104" s="18"/>
      <c r="B104" s="19">
        <v>5981</v>
      </c>
      <c r="C104" t="s">
        <v>109</v>
      </c>
      <c r="D104" t="s">
        <v>21</v>
      </c>
      <c r="E104" t="s">
        <v>20</v>
      </c>
      <c r="F104" s="20">
        <v>40603</v>
      </c>
      <c r="G104" s="20">
        <v>73050</v>
      </c>
    </row>
    <row r="105" spans="1:7" ht="16.5" x14ac:dyDescent="0.3">
      <c r="A105" s="18"/>
      <c r="B105" s="19">
        <v>5982</v>
      </c>
      <c r="C105" t="s">
        <v>110</v>
      </c>
      <c r="D105" t="s">
        <v>21</v>
      </c>
      <c r="E105" t="s">
        <v>20</v>
      </c>
      <c r="F105" s="20">
        <v>40603</v>
      </c>
      <c r="G105" s="20">
        <v>73050</v>
      </c>
    </row>
    <row r="106" spans="1:7" ht="16.5" x14ac:dyDescent="0.3">
      <c r="A106" s="18"/>
      <c r="B106" s="19">
        <v>5100</v>
      </c>
      <c r="C106" t="s">
        <v>111</v>
      </c>
      <c r="D106" t="s">
        <v>19</v>
      </c>
      <c r="E106" t="s">
        <v>20</v>
      </c>
      <c r="F106" s="20">
        <v>38862</v>
      </c>
      <c r="G106" s="20">
        <v>73050</v>
      </c>
    </row>
    <row r="107" spans="1:7" ht="16.5" x14ac:dyDescent="0.3">
      <c r="A107" s="18"/>
      <c r="B107" s="19">
        <v>5110</v>
      </c>
      <c r="C107" t="s">
        <v>112</v>
      </c>
      <c r="D107" t="s">
        <v>21</v>
      </c>
      <c r="E107" t="s">
        <v>20</v>
      </c>
      <c r="F107" s="20">
        <v>40056</v>
      </c>
      <c r="G107" s="20">
        <v>73050</v>
      </c>
    </row>
    <row r="108" spans="1:7" ht="16.5" x14ac:dyDescent="0.3">
      <c r="A108" s="18"/>
      <c r="B108" s="19">
        <v>5111</v>
      </c>
      <c r="C108" t="s">
        <v>113</v>
      </c>
      <c r="D108" t="s">
        <v>21</v>
      </c>
      <c r="E108" t="s">
        <v>20</v>
      </c>
      <c r="F108" s="20">
        <v>40056</v>
      </c>
      <c r="G108" s="20">
        <v>73050</v>
      </c>
    </row>
    <row r="109" spans="1:7" ht="16.5" x14ac:dyDescent="0.3">
      <c r="A109" s="18"/>
      <c r="B109" s="19">
        <v>5112</v>
      </c>
      <c r="C109" t="s">
        <v>114</v>
      </c>
      <c r="D109" t="s">
        <v>21</v>
      </c>
      <c r="E109" t="s">
        <v>20</v>
      </c>
      <c r="F109" s="20">
        <v>40056</v>
      </c>
      <c r="G109" s="20">
        <v>73050</v>
      </c>
    </row>
    <row r="110" spans="1:7" ht="16.5" x14ac:dyDescent="0.3">
      <c r="A110" s="18"/>
      <c r="B110" s="19">
        <v>5116</v>
      </c>
      <c r="C110" t="s">
        <v>249</v>
      </c>
      <c r="D110" t="s">
        <v>21</v>
      </c>
      <c r="E110" t="s">
        <v>20</v>
      </c>
      <c r="F110" s="20">
        <v>41044</v>
      </c>
      <c r="G110" s="20">
        <v>73050</v>
      </c>
    </row>
    <row r="111" spans="1:7" ht="16.5" x14ac:dyDescent="0.3">
      <c r="A111" s="18"/>
      <c r="B111" s="19">
        <v>5117</v>
      </c>
      <c r="C111" t="s">
        <v>250</v>
      </c>
      <c r="D111" t="s">
        <v>21</v>
      </c>
      <c r="E111" t="s">
        <v>20</v>
      </c>
      <c r="F111" s="20">
        <v>41044</v>
      </c>
      <c r="G111" s="20">
        <v>73050</v>
      </c>
    </row>
    <row r="112" spans="1:7" ht="16.5" x14ac:dyDescent="0.3">
      <c r="A112" s="18"/>
      <c r="B112" s="19">
        <v>5118</v>
      </c>
      <c r="C112" t="s">
        <v>251</v>
      </c>
      <c r="D112" t="s">
        <v>21</v>
      </c>
      <c r="E112" t="s">
        <v>20</v>
      </c>
      <c r="F112" s="20">
        <v>41044</v>
      </c>
      <c r="G112" s="20">
        <v>73050</v>
      </c>
    </row>
    <row r="113" spans="1:7" ht="16.5" x14ac:dyDescent="0.3">
      <c r="A113" s="18"/>
      <c r="B113" s="19">
        <v>5119</v>
      </c>
      <c r="C113" t="s">
        <v>252</v>
      </c>
      <c r="D113" t="s">
        <v>21</v>
      </c>
      <c r="E113" t="s">
        <v>20</v>
      </c>
      <c r="F113" s="20">
        <v>41044</v>
      </c>
      <c r="G113" s="20">
        <v>73050</v>
      </c>
    </row>
    <row r="114" spans="1:7" ht="16.5" x14ac:dyDescent="0.3">
      <c r="A114" s="18"/>
      <c r="B114" s="19">
        <v>5120</v>
      </c>
      <c r="C114" t="s">
        <v>253</v>
      </c>
      <c r="D114" t="s">
        <v>21</v>
      </c>
      <c r="E114" t="s">
        <v>20</v>
      </c>
      <c r="F114" s="20">
        <v>40056</v>
      </c>
      <c r="G114" s="20">
        <v>73050</v>
      </c>
    </row>
    <row r="115" spans="1:7" ht="16.5" x14ac:dyDescent="0.3">
      <c r="A115" s="18"/>
      <c r="B115" s="19">
        <v>5121</v>
      </c>
      <c r="C115" t="s">
        <v>254</v>
      </c>
      <c r="D115" t="s">
        <v>21</v>
      </c>
      <c r="E115" t="s">
        <v>20</v>
      </c>
      <c r="F115" s="20">
        <v>40056</v>
      </c>
      <c r="G115" s="20">
        <v>73050</v>
      </c>
    </row>
    <row r="116" spans="1:7" ht="16.5" x14ac:dyDescent="0.3">
      <c r="A116" s="18"/>
      <c r="B116" s="19">
        <v>5122</v>
      </c>
      <c r="C116" t="s">
        <v>255</v>
      </c>
      <c r="D116" t="s">
        <v>21</v>
      </c>
      <c r="E116" t="s">
        <v>20</v>
      </c>
      <c r="F116" s="20">
        <v>40056</v>
      </c>
      <c r="G116" s="20">
        <v>73050</v>
      </c>
    </row>
    <row r="117" spans="1:7" ht="16.5" x14ac:dyDescent="0.3">
      <c r="A117" s="18"/>
      <c r="B117" s="19">
        <v>5123</v>
      </c>
      <c r="C117" t="s">
        <v>256</v>
      </c>
      <c r="D117" t="s">
        <v>21</v>
      </c>
      <c r="E117" t="s">
        <v>20</v>
      </c>
      <c r="F117" s="20">
        <v>40389</v>
      </c>
      <c r="G117" s="20">
        <v>73050</v>
      </c>
    </row>
    <row r="118" spans="1:7" ht="16.5" x14ac:dyDescent="0.3">
      <c r="A118" s="18"/>
      <c r="B118" s="19">
        <v>5124</v>
      </c>
      <c r="C118" t="s">
        <v>257</v>
      </c>
      <c r="D118" t="s">
        <v>21</v>
      </c>
      <c r="E118" t="s">
        <v>20</v>
      </c>
      <c r="F118" s="20">
        <v>40389</v>
      </c>
      <c r="G118" s="20">
        <v>73050</v>
      </c>
    </row>
    <row r="119" spans="1:7" ht="16.5" x14ac:dyDescent="0.3">
      <c r="A119" s="18"/>
      <c r="B119" s="19">
        <v>5125</v>
      </c>
      <c r="C119" t="s">
        <v>258</v>
      </c>
      <c r="D119" t="s">
        <v>21</v>
      </c>
      <c r="E119" t="s">
        <v>20</v>
      </c>
      <c r="F119" s="20">
        <v>39821</v>
      </c>
      <c r="G119" s="20">
        <v>73050</v>
      </c>
    </row>
    <row r="120" spans="1:7" ht="16.5" x14ac:dyDescent="0.3">
      <c r="A120" s="18"/>
      <c r="B120" s="19">
        <v>5130</v>
      </c>
      <c r="C120" t="s">
        <v>259</v>
      </c>
      <c r="D120" t="s">
        <v>21</v>
      </c>
      <c r="E120" t="s">
        <v>20</v>
      </c>
      <c r="F120" s="20">
        <v>39821</v>
      </c>
      <c r="G120" s="20">
        <v>73050</v>
      </c>
    </row>
    <row r="121" spans="1:7" ht="16.5" x14ac:dyDescent="0.3">
      <c r="A121" s="18"/>
      <c r="B121" s="19">
        <v>5135</v>
      </c>
      <c r="C121" t="s">
        <v>260</v>
      </c>
      <c r="D121" t="s">
        <v>21</v>
      </c>
      <c r="E121" t="s">
        <v>20</v>
      </c>
      <c r="F121" s="20">
        <v>39821</v>
      </c>
      <c r="G121" s="20">
        <v>73050</v>
      </c>
    </row>
    <row r="122" spans="1:7" ht="16.5" x14ac:dyDescent="0.3">
      <c r="A122" s="18"/>
      <c r="B122" s="19">
        <v>5137</v>
      </c>
      <c r="C122" t="s">
        <v>261</v>
      </c>
      <c r="D122" t="s">
        <v>21</v>
      </c>
      <c r="E122" t="s">
        <v>20</v>
      </c>
      <c r="F122" s="20">
        <v>39821</v>
      </c>
      <c r="G122" s="20">
        <v>73050</v>
      </c>
    </row>
    <row r="123" spans="1:7" ht="16.5" x14ac:dyDescent="0.3">
      <c r="A123" s="18"/>
      <c r="B123" s="19">
        <v>5138</v>
      </c>
      <c r="C123" t="s">
        <v>262</v>
      </c>
      <c r="D123" t="s">
        <v>21</v>
      </c>
      <c r="E123" t="s">
        <v>20</v>
      </c>
      <c r="F123" s="20">
        <v>39821</v>
      </c>
      <c r="G123" s="20">
        <v>73050</v>
      </c>
    </row>
    <row r="124" spans="1:7" ht="16.5" x14ac:dyDescent="0.3">
      <c r="A124" s="18"/>
      <c r="B124" s="19">
        <v>5140</v>
      </c>
      <c r="C124" t="s">
        <v>263</v>
      </c>
      <c r="D124" t="s">
        <v>21</v>
      </c>
      <c r="E124" t="s">
        <v>20</v>
      </c>
      <c r="F124" s="20">
        <v>40056</v>
      </c>
      <c r="G124" s="20">
        <v>73050</v>
      </c>
    </row>
    <row r="125" spans="1:7" ht="16.5" x14ac:dyDescent="0.3">
      <c r="A125" s="18"/>
      <c r="B125" s="19">
        <v>5143</v>
      </c>
      <c r="C125" t="s">
        <v>129</v>
      </c>
      <c r="D125" t="s">
        <v>21</v>
      </c>
      <c r="E125" t="s">
        <v>20</v>
      </c>
      <c r="F125" s="20">
        <v>41044</v>
      </c>
      <c r="G125" s="20">
        <v>73050</v>
      </c>
    </row>
    <row r="126" spans="1:7" ht="16.5" x14ac:dyDescent="0.3">
      <c r="A126" s="18"/>
      <c r="B126" s="19">
        <v>5144</v>
      </c>
      <c r="C126" t="s">
        <v>130</v>
      </c>
      <c r="D126" t="s">
        <v>21</v>
      </c>
      <c r="E126" t="s">
        <v>20</v>
      </c>
      <c r="F126" s="20">
        <v>40056</v>
      </c>
      <c r="G126" s="20">
        <v>73050</v>
      </c>
    </row>
    <row r="127" spans="1:7" ht="16.5" x14ac:dyDescent="0.3">
      <c r="A127" s="18"/>
      <c r="B127" s="19">
        <v>5145</v>
      </c>
      <c r="C127" t="s">
        <v>131</v>
      </c>
      <c r="D127" t="s">
        <v>21</v>
      </c>
      <c r="E127" t="s">
        <v>20</v>
      </c>
      <c r="F127" s="20">
        <v>41044</v>
      </c>
      <c r="G127" s="20">
        <v>73050</v>
      </c>
    </row>
    <row r="128" spans="1:7" ht="16.5" x14ac:dyDescent="0.3">
      <c r="A128" s="18"/>
      <c r="B128" s="19">
        <v>5146</v>
      </c>
      <c r="C128" t="s">
        <v>132</v>
      </c>
      <c r="D128" t="s">
        <v>21</v>
      </c>
      <c r="E128" t="s">
        <v>20</v>
      </c>
      <c r="F128" s="20">
        <v>40056</v>
      </c>
      <c r="G128" s="20">
        <v>73050</v>
      </c>
    </row>
    <row r="129" spans="1:7" ht="16.5" x14ac:dyDescent="0.3">
      <c r="A129" s="18"/>
      <c r="B129" s="19">
        <v>5147</v>
      </c>
      <c r="C129" t="s">
        <v>133</v>
      </c>
      <c r="D129" t="s">
        <v>21</v>
      </c>
      <c r="E129" t="s">
        <v>20</v>
      </c>
      <c r="F129" s="20">
        <v>40056</v>
      </c>
      <c r="G129" s="20">
        <v>73050</v>
      </c>
    </row>
    <row r="130" spans="1:7" ht="16.5" x14ac:dyDescent="0.3">
      <c r="A130" s="18"/>
      <c r="B130" s="19">
        <v>5148</v>
      </c>
      <c r="C130" t="s">
        <v>134</v>
      </c>
      <c r="D130" t="s">
        <v>21</v>
      </c>
      <c r="E130" t="s">
        <v>20</v>
      </c>
      <c r="F130" s="20">
        <v>40056</v>
      </c>
      <c r="G130" s="20">
        <v>73050</v>
      </c>
    </row>
    <row r="131" spans="1:7" ht="16.5" x14ac:dyDescent="0.3">
      <c r="A131" s="18"/>
      <c r="B131" s="19">
        <v>5150</v>
      </c>
      <c r="C131" t="s">
        <v>135</v>
      </c>
      <c r="D131" t="s">
        <v>19</v>
      </c>
      <c r="E131" t="s">
        <v>20</v>
      </c>
      <c r="F131" s="20">
        <v>38862</v>
      </c>
      <c r="G131" s="20">
        <v>73050</v>
      </c>
    </row>
    <row r="132" spans="1:7" ht="16.5" x14ac:dyDescent="0.3">
      <c r="A132" s="18"/>
      <c r="B132" s="19">
        <v>5126</v>
      </c>
      <c r="C132" t="s">
        <v>135</v>
      </c>
      <c r="D132" t="s">
        <v>21</v>
      </c>
      <c r="E132" t="s">
        <v>20</v>
      </c>
      <c r="F132" s="20">
        <v>41061</v>
      </c>
      <c r="G132" s="20">
        <v>73050</v>
      </c>
    </row>
    <row r="133" spans="1:7" ht="16.5" x14ac:dyDescent="0.3">
      <c r="A133" s="18"/>
      <c r="B133" s="19">
        <v>5151</v>
      </c>
      <c r="C133" t="s">
        <v>136</v>
      </c>
      <c r="D133" t="s">
        <v>21</v>
      </c>
      <c r="E133" t="s">
        <v>20</v>
      </c>
      <c r="F133" s="20">
        <v>38862</v>
      </c>
      <c r="G133" s="20">
        <v>73050</v>
      </c>
    </row>
    <row r="134" spans="1:7" ht="16.5" x14ac:dyDescent="0.3">
      <c r="A134" s="18"/>
      <c r="B134" s="19">
        <v>5153</v>
      </c>
      <c r="C134" t="s">
        <v>137</v>
      </c>
      <c r="D134" t="s">
        <v>21</v>
      </c>
      <c r="E134" t="s">
        <v>20</v>
      </c>
      <c r="F134" s="20">
        <v>41050</v>
      </c>
      <c r="G134" s="20">
        <v>73050</v>
      </c>
    </row>
    <row r="135" spans="1:7" ht="16.5" x14ac:dyDescent="0.3">
      <c r="A135" s="18"/>
      <c r="B135" s="19">
        <v>5154</v>
      </c>
      <c r="C135" t="s">
        <v>138</v>
      </c>
      <c r="D135" t="s">
        <v>21</v>
      </c>
      <c r="E135" t="s">
        <v>20</v>
      </c>
      <c r="F135" s="20">
        <v>41050</v>
      </c>
      <c r="G135" s="20">
        <v>73050</v>
      </c>
    </row>
    <row r="136" spans="1:7" ht="16.5" x14ac:dyDescent="0.3">
      <c r="A136" s="18"/>
      <c r="B136" s="19">
        <v>5156</v>
      </c>
      <c r="C136" t="s">
        <v>139</v>
      </c>
      <c r="D136" t="s">
        <v>21</v>
      </c>
      <c r="E136" t="s">
        <v>20</v>
      </c>
      <c r="F136" s="20">
        <v>40315</v>
      </c>
      <c r="G136" s="20">
        <v>73050</v>
      </c>
    </row>
    <row r="137" spans="1:7" ht="16.5" x14ac:dyDescent="0.3">
      <c r="A137" s="18"/>
      <c r="B137" s="19">
        <v>5157</v>
      </c>
      <c r="C137" t="s">
        <v>140</v>
      </c>
      <c r="D137" t="s">
        <v>21</v>
      </c>
      <c r="E137" t="s">
        <v>20</v>
      </c>
      <c r="F137" s="20">
        <v>40315</v>
      </c>
      <c r="G137" s="20">
        <v>73050</v>
      </c>
    </row>
    <row r="138" spans="1:7" ht="16.5" x14ac:dyDescent="0.3">
      <c r="A138" s="18"/>
      <c r="B138" s="19">
        <v>5170</v>
      </c>
      <c r="C138" t="s">
        <v>141</v>
      </c>
      <c r="D138" t="s">
        <v>19</v>
      </c>
      <c r="E138" t="s">
        <v>20</v>
      </c>
      <c r="F138" s="20">
        <v>38862</v>
      </c>
      <c r="G138" s="20">
        <v>73050</v>
      </c>
    </row>
    <row r="139" spans="1:7" ht="16.5" x14ac:dyDescent="0.3">
      <c r="A139" s="18"/>
      <c r="B139" s="19">
        <v>5161</v>
      </c>
      <c r="C139" t="s">
        <v>142</v>
      </c>
      <c r="D139" t="s">
        <v>21</v>
      </c>
      <c r="E139" t="s">
        <v>20</v>
      </c>
      <c r="F139" s="20">
        <v>40315</v>
      </c>
      <c r="G139" s="20">
        <v>73050</v>
      </c>
    </row>
    <row r="140" spans="1:7" ht="16.5" x14ac:dyDescent="0.3">
      <c r="A140" s="18"/>
      <c r="B140" s="19">
        <v>5162</v>
      </c>
      <c r="C140" t="s">
        <v>143</v>
      </c>
      <c r="D140" t="s">
        <v>21</v>
      </c>
      <c r="E140" t="s">
        <v>20</v>
      </c>
      <c r="F140" s="20">
        <v>40315</v>
      </c>
      <c r="G140" s="20">
        <v>73050</v>
      </c>
    </row>
    <row r="141" spans="1:7" ht="16.5" x14ac:dyDescent="0.3">
      <c r="A141" s="18"/>
      <c r="B141" s="19">
        <v>5163</v>
      </c>
      <c r="C141" t="s">
        <v>144</v>
      </c>
      <c r="D141" t="s">
        <v>21</v>
      </c>
      <c r="E141" t="s">
        <v>20</v>
      </c>
      <c r="F141" s="20">
        <v>40315</v>
      </c>
      <c r="G141" s="20">
        <v>73050</v>
      </c>
    </row>
    <row r="142" spans="1:7" ht="16.5" x14ac:dyDescent="0.3">
      <c r="A142" s="18"/>
      <c r="B142" s="19">
        <v>5164</v>
      </c>
      <c r="C142" t="s">
        <v>145</v>
      </c>
      <c r="D142" t="s">
        <v>21</v>
      </c>
      <c r="E142" t="s">
        <v>20</v>
      </c>
      <c r="F142" s="20">
        <v>40315</v>
      </c>
      <c r="G142" s="20">
        <v>73050</v>
      </c>
    </row>
    <row r="143" spans="1:7" ht="16.5" x14ac:dyDescent="0.3">
      <c r="A143" s="18"/>
      <c r="B143" s="19">
        <v>5165</v>
      </c>
      <c r="C143" t="s">
        <v>146</v>
      </c>
      <c r="D143" t="s">
        <v>21</v>
      </c>
      <c r="E143" t="s">
        <v>20</v>
      </c>
      <c r="F143" s="20">
        <v>40315</v>
      </c>
      <c r="G143" s="20">
        <v>73050</v>
      </c>
    </row>
    <row r="144" spans="1:7" ht="16.5" x14ac:dyDescent="0.3">
      <c r="A144" s="18"/>
      <c r="B144" s="19">
        <v>5166</v>
      </c>
      <c r="C144" t="s">
        <v>147</v>
      </c>
      <c r="D144" t="s">
        <v>21</v>
      </c>
      <c r="E144" t="s">
        <v>20</v>
      </c>
      <c r="F144" s="20">
        <v>40339</v>
      </c>
      <c r="G144" s="20">
        <v>73050</v>
      </c>
    </row>
    <row r="145" spans="1:7" ht="16.5" x14ac:dyDescent="0.3">
      <c r="A145" s="18"/>
      <c r="B145" s="19">
        <v>5167</v>
      </c>
      <c r="C145" t="s">
        <v>148</v>
      </c>
      <c r="D145" t="s">
        <v>21</v>
      </c>
      <c r="E145" t="s">
        <v>20</v>
      </c>
      <c r="F145" s="20">
        <v>40339</v>
      </c>
      <c r="G145" s="20">
        <v>73050</v>
      </c>
    </row>
    <row r="146" spans="1:7" ht="16.5" x14ac:dyDescent="0.3">
      <c r="A146" s="18"/>
      <c r="B146" s="19">
        <v>5168</v>
      </c>
      <c r="C146" t="s">
        <v>149</v>
      </c>
      <c r="D146" t="s">
        <v>21</v>
      </c>
      <c r="E146" t="s">
        <v>20</v>
      </c>
      <c r="F146" s="20">
        <v>40315</v>
      </c>
      <c r="G146" s="20">
        <v>73050</v>
      </c>
    </row>
    <row r="147" spans="1:7" ht="16.5" x14ac:dyDescent="0.3">
      <c r="A147" s="18"/>
      <c r="B147" s="19">
        <v>5171</v>
      </c>
      <c r="C147" t="s">
        <v>150</v>
      </c>
      <c r="D147" t="s">
        <v>21</v>
      </c>
      <c r="E147" t="s">
        <v>20</v>
      </c>
      <c r="F147" s="20">
        <v>38862</v>
      </c>
      <c r="G147" s="20">
        <v>73050</v>
      </c>
    </row>
    <row r="148" spans="1:7" ht="16.5" x14ac:dyDescent="0.3">
      <c r="A148" s="18"/>
      <c r="B148" s="19">
        <v>5172</v>
      </c>
      <c r="C148" t="s">
        <v>151</v>
      </c>
      <c r="D148" t="s">
        <v>21</v>
      </c>
      <c r="E148" t="s">
        <v>20</v>
      </c>
      <c r="F148" s="20">
        <v>38862</v>
      </c>
      <c r="G148" s="20">
        <v>73050</v>
      </c>
    </row>
    <row r="149" spans="1:7" ht="16.5" x14ac:dyDescent="0.3">
      <c r="A149" s="18"/>
      <c r="B149" s="19">
        <v>5174</v>
      </c>
      <c r="C149" t="s">
        <v>152</v>
      </c>
      <c r="D149" t="s">
        <v>21</v>
      </c>
      <c r="E149" t="s">
        <v>20</v>
      </c>
      <c r="F149" s="20">
        <v>38862</v>
      </c>
      <c r="G149" s="20">
        <v>73050</v>
      </c>
    </row>
    <row r="150" spans="1:7" ht="16.5" x14ac:dyDescent="0.3">
      <c r="A150" s="18"/>
      <c r="B150" s="19">
        <v>5175</v>
      </c>
      <c r="C150" t="s">
        <v>153</v>
      </c>
      <c r="D150" t="s">
        <v>21</v>
      </c>
      <c r="E150" t="s">
        <v>20</v>
      </c>
      <c r="F150" s="20">
        <v>38862</v>
      </c>
      <c r="G150" s="20">
        <v>73050</v>
      </c>
    </row>
    <row r="151" spans="1:7" ht="16.5" x14ac:dyDescent="0.3">
      <c r="A151" s="18"/>
      <c r="B151" s="19">
        <v>5176</v>
      </c>
      <c r="C151" t="s">
        <v>154</v>
      </c>
      <c r="D151" t="s">
        <v>21</v>
      </c>
      <c r="E151" t="s">
        <v>20</v>
      </c>
      <c r="F151" s="20">
        <v>39821</v>
      </c>
      <c r="G151" s="20">
        <v>73050</v>
      </c>
    </row>
    <row r="152" spans="1:7" ht="16.5" x14ac:dyDescent="0.3">
      <c r="A152" s="18"/>
      <c r="B152" s="19">
        <v>5177</v>
      </c>
      <c r="C152" t="s">
        <v>155</v>
      </c>
      <c r="D152" t="s">
        <v>21</v>
      </c>
      <c r="E152" t="s">
        <v>20</v>
      </c>
      <c r="F152" s="20">
        <v>38862</v>
      </c>
      <c r="G152" s="20">
        <v>73050</v>
      </c>
    </row>
    <row r="153" spans="1:7" ht="16.5" x14ac:dyDescent="0.3">
      <c r="A153" s="18"/>
      <c r="B153" s="19">
        <v>5178</v>
      </c>
      <c r="C153" t="s">
        <v>156</v>
      </c>
      <c r="D153" t="s">
        <v>21</v>
      </c>
      <c r="E153" t="s">
        <v>20</v>
      </c>
      <c r="F153" s="20">
        <v>40120</v>
      </c>
      <c r="G153" s="20">
        <v>73050</v>
      </c>
    </row>
    <row r="154" spans="1:7" ht="16.5" x14ac:dyDescent="0.3">
      <c r="A154" s="18"/>
      <c r="B154" s="19">
        <v>5179</v>
      </c>
      <c r="C154" t="s">
        <v>157</v>
      </c>
      <c r="D154" t="s">
        <v>21</v>
      </c>
      <c r="E154" t="s">
        <v>20</v>
      </c>
      <c r="F154" s="20">
        <v>40315</v>
      </c>
      <c r="G154" s="20">
        <v>73050</v>
      </c>
    </row>
    <row r="155" spans="1:7" ht="16.5" x14ac:dyDescent="0.3">
      <c r="A155" s="18"/>
      <c r="B155" s="19">
        <v>5180</v>
      </c>
      <c r="C155" t="s">
        <v>158</v>
      </c>
      <c r="D155" t="s">
        <v>21</v>
      </c>
      <c r="E155" t="s">
        <v>20</v>
      </c>
      <c r="F155" s="20">
        <v>40315</v>
      </c>
      <c r="G155" s="20">
        <v>73050</v>
      </c>
    </row>
    <row r="156" spans="1:7" ht="16.5" x14ac:dyDescent="0.3">
      <c r="A156" s="18"/>
      <c r="B156" s="19">
        <v>5181</v>
      </c>
      <c r="C156" t="s">
        <v>159</v>
      </c>
      <c r="D156" t="s">
        <v>21</v>
      </c>
      <c r="E156" t="s">
        <v>20</v>
      </c>
      <c r="F156" s="20">
        <v>38862</v>
      </c>
      <c r="G156" s="20">
        <v>73050</v>
      </c>
    </row>
    <row r="157" spans="1:7" ht="16.5" x14ac:dyDescent="0.3">
      <c r="A157" s="18"/>
      <c r="B157" s="19">
        <v>5182</v>
      </c>
      <c r="C157" t="s">
        <v>160</v>
      </c>
      <c r="D157" t="s">
        <v>21</v>
      </c>
      <c r="E157" t="s">
        <v>20</v>
      </c>
      <c r="F157" s="20">
        <v>38862</v>
      </c>
      <c r="G157" s="20">
        <v>73050</v>
      </c>
    </row>
    <row r="158" spans="1:7" ht="16.5" x14ac:dyDescent="0.3">
      <c r="A158" s="18"/>
      <c r="B158" s="19">
        <v>5183</v>
      </c>
      <c r="C158" t="s">
        <v>161</v>
      </c>
      <c r="D158" t="s">
        <v>21</v>
      </c>
      <c r="E158" t="s">
        <v>20</v>
      </c>
      <c r="F158" s="20">
        <v>38862</v>
      </c>
      <c r="G158" s="20">
        <v>73050</v>
      </c>
    </row>
    <row r="159" spans="1:7" ht="16.5" x14ac:dyDescent="0.3">
      <c r="A159" s="18"/>
      <c r="B159" s="19">
        <v>5184</v>
      </c>
      <c r="C159" t="s">
        <v>162</v>
      </c>
      <c r="D159" t="s">
        <v>21</v>
      </c>
      <c r="E159" t="s">
        <v>20</v>
      </c>
      <c r="F159" s="20">
        <v>38862</v>
      </c>
      <c r="G159" s="20">
        <v>73050</v>
      </c>
    </row>
    <row r="160" spans="1:7" ht="16.5" x14ac:dyDescent="0.3">
      <c r="A160" s="18"/>
      <c r="B160" s="19">
        <v>5185</v>
      </c>
      <c r="C160" t="s">
        <v>163</v>
      </c>
      <c r="D160" t="s">
        <v>21</v>
      </c>
      <c r="E160" t="s">
        <v>20</v>
      </c>
      <c r="F160" s="20">
        <v>38862</v>
      </c>
      <c r="G160" s="20">
        <v>73050</v>
      </c>
    </row>
    <row r="161" spans="1:7" ht="16.5" x14ac:dyDescent="0.3">
      <c r="A161" s="18"/>
      <c r="B161" s="19">
        <v>5186</v>
      </c>
      <c r="C161" t="s">
        <v>164</v>
      </c>
      <c r="D161" t="s">
        <v>21</v>
      </c>
      <c r="E161" t="s">
        <v>20</v>
      </c>
      <c r="F161" s="20">
        <v>39600</v>
      </c>
      <c r="G161" s="20">
        <v>73050</v>
      </c>
    </row>
    <row r="162" spans="1:7" ht="16.5" x14ac:dyDescent="0.3">
      <c r="A162" s="18"/>
      <c r="B162" s="19">
        <v>5187</v>
      </c>
      <c r="C162" t="s">
        <v>165</v>
      </c>
      <c r="D162" t="s">
        <v>21</v>
      </c>
      <c r="E162" t="s">
        <v>20</v>
      </c>
      <c r="F162" s="20">
        <v>38862</v>
      </c>
      <c r="G162" s="20">
        <v>73050</v>
      </c>
    </row>
    <row r="163" spans="1:7" ht="16.5" x14ac:dyDescent="0.3">
      <c r="A163" s="18"/>
      <c r="B163" s="19">
        <v>5188</v>
      </c>
      <c r="C163" t="s">
        <v>166</v>
      </c>
      <c r="D163" t="s">
        <v>21</v>
      </c>
      <c r="E163" t="s">
        <v>20</v>
      </c>
      <c r="F163" s="20">
        <v>41426</v>
      </c>
      <c r="G163" s="20">
        <v>73050</v>
      </c>
    </row>
    <row r="164" spans="1:7" ht="16.5" x14ac:dyDescent="0.3">
      <c r="A164" s="18"/>
      <c r="B164" s="19">
        <v>5189</v>
      </c>
      <c r="C164" t="s">
        <v>167</v>
      </c>
      <c r="D164" t="s">
        <v>21</v>
      </c>
      <c r="E164" t="s">
        <v>20</v>
      </c>
      <c r="F164" s="20">
        <v>40315</v>
      </c>
      <c r="G164" s="20">
        <v>73050</v>
      </c>
    </row>
    <row r="165" spans="1:7" ht="16.5" x14ac:dyDescent="0.3">
      <c r="A165" s="18"/>
      <c r="B165" s="19">
        <v>5190</v>
      </c>
      <c r="C165" t="s">
        <v>168</v>
      </c>
      <c r="D165" t="s">
        <v>21</v>
      </c>
      <c r="E165" t="s">
        <v>20</v>
      </c>
      <c r="F165" s="20">
        <v>39821</v>
      </c>
      <c r="G165" s="20">
        <v>73050</v>
      </c>
    </row>
    <row r="166" spans="1:7" ht="16.5" x14ac:dyDescent="0.3">
      <c r="A166" s="18"/>
      <c r="B166" s="19">
        <v>5191</v>
      </c>
      <c r="C166" t="s">
        <v>169</v>
      </c>
      <c r="D166" t="s">
        <v>21</v>
      </c>
      <c r="E166" t="s">
        <v>20</v>
      </c>
      <c r="F166" s="20">
        <v>40315</v>
      </c>
      <c r="G166" s="20">
        <v>73050</v>
      </c>
    </row>
    <row r="167" spans="1:7" ht="16.5" x14ac:dyDescent="0.3">
      <c r="A167" s="18"/>
      <c r="B167" s="19">
        <v>5192</v>
      </c>
      <c r="C167" t="s">
        <v>170</v>
      </c>
      <c r="D167" t="s">
        <v>21</v>
      </c>
      <c r="E167" t="s">
        <v>20</v>
      </c>
      <c r="F167" s="20">
        <v>38862</v>
      </c>
      <c r="G167" s="20">
        <v>73050</v>
      </c>
    </row>
    <row r="168" spans="1:7" ht="16.5" x14ac:dyDescent="0.3">
      <c r="A168" s="18"/>
      <c r="B168" s="19">
        <v>5193</v>
      </c>
      <c r="C168" t="s">
        <v>171</v>
      </c>
      <c r="D168" t="s">
        <v>21</v>
      </c>
      <c r="E168" t="s">
        <v>20</v>
      </c>
      <c r="F168" s="20">
        <v>40315</v>
      </c>
      <c r="G168" s="20">
        <v>73050</v>
      </c>
    </row>
    <row r="169" spans="1:7" ht="16.5" x14ac:dyDescent="0.3">
      <c r="A169" s="18"/>
      <c r="B169" s="19">
        <v>5194</v>
      </c>
      <c r="C169" t="s">
        <v>172</v>
      </c>
      <c r="D169" t="s">
        <v>21</v>
      </c>
      <c r="E169" t="s">
        <v>20</v>
      </c>
      <c r="F169" s="20">
        <v>38862</v>
      </c>
      <c r="G169" s="20">
        <v>73050</v>
      </c>
    </row>
    <row r="170" spans="1:7" ht="16.5" x14ac:dyDescent="0.3">
      <c r="A170" s="18"/>
      <c r="B170" s="19">
        <v>5195</v>
      </c>
      <c r="C170" t="s">
        <v>173</v>
      </c>
      <c r="D170" t="s">
        <v>21</v>
      </c>
      <c r="E170" t="s">
        <v>20</v>
      </c>
      <c r="F170" s="20">
        <v>38862</v>
      </c>
      <c r="G170" s="20">
        <v>73050</v>
      </c>
    </row>
    <row r="171" spans="1:7" ht="16.5" x14ac:dyDescent="0.3">
      <c r="A171" s="18"/>
      <c r="B171" s="19">
        <v>5196</v>
      </c>
      <c r="C171" t="s">
        <v>174</v>
      </c>
      <c r="D171" t="s">
        <v>21</v>
      </c>
      <c r="E171" t="s">
        <v>20</v>
      </c>
      <c r="F171" s="20">
        <v>40315</v>
      </c>
      <c r="G171" s="20">
        <v>73050</v>
      </c>
    </row>
    <row r="172" spans="1:7" ht="16.5" x14ac:dyDescent="0.3">
      <c r="A172" s="18"/>
      <c r="B172" s="19">
        <v>5197</v>
      </c>
      <c r="C172" t="s">
        <v>175</v>
      </c>
      <c r="D172" t="s">
        <v>21</v>
      </c>
      <c r="E172" t="s">
        <v>20</v>
      </c>
      <c r="F172" s="20">
        <v>40315</v>
      </c>
      <c r="G172" s="20">
        <v>73050</v>
      </c>
    </row>
    <row r="173" spans="1:7" ht="16.5" x14ac:dyDescent="0.3">
      <c r="A173" s="18"/>
      <c r="B173" s="19">
        <v>5198</v>
      </c>
      <c r="C173" t="s">
        <v>176</v>
      </c>
      <c r="D173" t="s">
        <v>21</v>
      </c>
      <c r="E173" t="s">
        <v>20</v>
      </c>
      <c r="F173" s="20">
        <v>40315</v>
      </c>
      <c r="G173" s="20">
        <v>73050</v>
      </c>
    </row>
    <row r="174" spans="1:7" ht="16.5" x14ac:dyDescent="0.3">
      <c r="A174" s="18"/>
      <c r="B174" s="19">
        <v>5199</v>
      </c>
      <c r="C174" t="s">
        <v>177</v>
      </c>
      <c r="D174" t="s">
        <v>21</v>
      </c>
      <c r="E174" t="s">
        <v>20</v>
      </c>
      <c r="F174" s="20">
        <v>40315</v>
      </c>
      <c r="G174" s="20">
        <v>73050</v>
      </c>
    </row>
    <row r="175" spans="1:7" ht="16.5" x14ac:dyDescent="0.3">
      <c r="A175" s="18"/>
      <c r="B175" s="19">
        <v>5951</v>
      </c>
      <c r="C175" t="s">
        <v>178</v>
      </c>
      <c r="D175" t="s">
        <v>21</v>
      </c>
      <c r="E175" t="s">
        <v>20</v>
      </c>
      <c r="F175" s="20">
        <v>41050</v>
      </c>
      <c r="G175" s="20">
        <v>73050</v>
      </c>
    </row>
    <row r="176" spans="1:7" ht="16.5" x14ac:dyDescent="0.3">
      <c r="A176" s="18"/>
      <c r="B176" s="19">
        <v>5961</v>
      </c>
      <c r="C176" t="s">
        <v>179</v>
      </c>
      <c r="D176" t="s">
        <v>21</v>
      </c>
      <c r="E176" t="s">
        <v>20</v>
      </c>
      <c r="F176" s="20">
        <v>40315</v>
      </c>
      <c r="G176" s="20">
        <v>73050</v>
      </c>
    </row>
    <row r="177" spans="1:7" ht="16.5" x14ac:dyDescent="0.3">
      <c r="A177" s="18"/>
      <c r="B177" s="19">
        <v>5962</v>
      </c>
      <c r="C177" t="s">
        <v>180</v>
      </c>
      <c r="D177" t="s">
        <v>21</v>
      </c>
      <c r="E177" t="s">
        <v>20</v>
      </c>
      <c r="F177" s="20">
        <v>40357</v>
      </c>
      <c r="G177" s="20">
        <v>73050</v>
      </c>
    </row>
    <row r="178" spans="1:7" ht="16.5" x14ac:dyDescent="0.3">
      <c r="A178" s="18"/>
      <c r="B178" s="19">
        <v>5963</v>
      </c>
      <c r="C178" t="s">
        <v>181</v>
      </c>
      <c r="D178" t="s">
        <v>21</v>
      </c>
      <c r="E178" t="s">
        <v>20</v>
      </c>
      <c r="F178" s="20">
        <v>40315</v>
      </c>
      <c r="G178" s="20">
        <v>73050</v>
      </c>
    </row>
    <row r="179" spans="1:7" ht="16.5" x14ac:dyDescent="0.3">
      <c r="A179" s="18"/>
      <c r="B179" s="19">
        <v>5964</v>
      </c>
      <c r="C179" t="s">
        <v>317</v>
      </c>
      <c r="D179" t="s">
        <v>21</v>
      </c>
      <c r="E179" t="s">
        <v>20</v>
      </c>
      <c r="F179" s="20">
        <v>40315</v>
      </c>
      <c r="G179" s="20">
        <v>73050</v>
      </c>
    </row>
    <row r="180" spans="1:7" ht="16.5" x14ac:dyDescent="0.3">
      <c r="A180" s="18"/>
      <c r="B180" s="19">
        <v>5965</v>
      </c>
      <c r="C180" t="s">
        <v>318</v>
      </c>
      <c r="D180" t="s">
        <v>21</v>
      </c>
      <c r="E180" t="s">
        <v>20</v>
      </c>
      <c r="F180" s="20">
        <v>40315</v>
      </c>
      <c r="G180" s="20">
        <v>73050</v>
      </c>
    </row>
    <row r="181" spans="1:7" ht="16.5" x14ac:dyDescent="0.3">
      <c r="A181" s="18"/>
      <c r="B181" s="19">
        <v>5966</v>
      </c>
      <c r="C181" t="s">
        <v>319</v>
      </c>
      <c r="D181" t="s">
        <v>21</v>
      </c>
      <c r="E181" t="s">
        <v>20</v>
      </c>
      <c r="F181" s="20">
        <v>40357</v>
      </c>
      <c r="G181" s="20">
        <v>73050</v>
      </c>
    </row>
    <row r="182" spans="1:7" ht="16.5" x14ac:dyDescent="0.3">
      <c r="A182" s="18"/>
      <c r="B182" s="19">
        <v>5967</v>
      </c>
      <c r="C182" t="s">
        <v>320</v>
      </c>
      <c r="D182" t="s">
        <v>21</v>
      </c>
      <c r="E182" t="s">
        <v>20</v>
      </c>
      <c r="F182" s="20">
        <v>40357</v>
      </c>
      <c r="G182" s="20">
        <v>73050</v>
      </c>
    </row>
    <row r="183" spans="1:7" ht="16.5" x14ac:dyDescent="0.3">
      <c r="A183" s="18"/>
      <c r="B183" s="19">
        <v>5968</v>
      </c>
      <c r="C183" t="s">
        <v>321</v>
      </c>
      <c r="D183" t="s">
        <v>21</v>
      </c>
      <c r="E183" t="s">
        <v>20</v>
      </c>
      <c r="F183" s="20">
        <v>40315</v>
      </c>
      <c r="G183" s="20">
        <v>73050</v>
      </c>
    </row>
    <row r="184" spans="1:7" ht="16.5" x14ac:dyDescent="0.3">
      <c r="A184" s="18"/>
      <c r="B184" s="19">
        <v>5969</v>
      </c>
      <c r="C184" t="s">
        <v>322</v>
      </c>
      <c r="D184" t="s">
        <v>21</v>
      </c>
      <c r="E184" t="s">
        <v>20</v>
      </c>
      <c r="F184" s="20">
        <v>40315</v>
      </c>
      <c r="G184" s="20">
        <v>73050</v>
      </c>
    </row>
    <row r="185" spans="1:7" ht="16.5" x14ac:dyDescent="0.3">
      <c r="A185" s="18"/>
      <c r="B185" s="19">
        <v>5970</v>
      </c>
      <c r="C185" t="s">
        <v>323</v>
      </c>
      <c r="D185" t="s">
        <v>21</v>
      </c>
      <c r="E185" t="s">
        <v>20</v>
      </c>
      <c r="F185" s="20">
        <v>40315</v>
      </c>
      <c r="G185" s="20">
        <v>73050</v>
      </c>
    </row>
    <row r="186" spans="1:7" ht="16.5" x14ac:dyDescent="0.3">
      <c r="A186" s="18"/>
      <c r="B186" s="19">
        <v>5971</v>
      </c>
      <c r="C186" t="s">
        <v>324</v>
      </c>
      <c r="D186" t="s">
        <v>21</v>
      </c>
      <c r="E186" t="s">
        <v>20</v>
      </c>
      <c r="F186" s="20">
        <v>40315</v>
      </c>
      <c r="G186" s="20">
        <v>73050</v>
      </c>
    </row>
    <row r="187" spans="1:7" ht="16.5" x14ac:dyDescent="0.3">
      <c r="A187" s="18"/>
      <c r="B187" s="19">
        <v>5972</v>
      </c>
      <c r="C187" t="s">
        <v>325</v>
      </c>
      <c r="D187" t="s">
        <v>21</v>
      </c>
      <c r="E187" t="s">
        <v>20</v>
      </c>
      <c r="F187" s="20">
        <v>40315</v>
      </c>
      <c r="G187" s="20">
        <v>73050</v>
      </c>
    </row>
    <row r="188" spans="1:7" ht="16.5" x14ac:dyDescent="0.3">
      <c r="A188" s="18"/>
      <c r="B188" s="19">
        <v>5973</v>
      </c>
      <c r="C188" t="s">
        <v>326</v>
      </c>
      <c r="D188" t="s">
        <v>21</v>
      </c>
      <c r="E188" t="s">
        <v>20</v>
      </c>
      <c r="F188" s="20">
        <v>40315</v>
      </c>
      <c r="G188" s="20">
        <v>73050</v>
      </c>
    </row>
    <row r="189" spans="1:7" ht="16.5" x14ac:dyDescent="0.3">
      <c r="A189" s="18"/>
      <c r="B189" s="19">
        <v>5974</v>
      </c>
      <c r="C189" t="s">
        <v>327</v>
      </c>
      <c r="D189" t="s">
        <v>21</v>
      </c>
      <c r="E189" t="s">
        <v>20</v>
      </c>
      <c r="F189" s="20">
        <v>40315</v>
      </c>
      <c r="G189" s="20">
        <v>73050</v>
      </c>
    </row>
    <row r="190" spans="1:7" ht="16.5" x14ac:dyDescent="0.3">
      <c r="A190" s="18"/>
      <c r="B190" s="19">
        <v>5975</v>
      </c>
      <c r="C190" t="s">
        <v>197</v>
      </c>
      <c r="D190" t="s">
        <v>21</v>
      </c>
      <c r="E190" t="s">
        <v>20</v>
      </c>
      <c r="F190" s="20">
        <v>40315</v>
      </c>
      <c r="G190" s="20">
        <v>73050</v>
      </c>
    </row>
    <row r="191" spans="1:7" ht="16.5" x14ac:dyDescent="0.3">
      <c r="A191" s="18"/>
      <c r="B191" s="19">
        <v>5978</v>
      </c>
      <c r="C191" t="s">
        <v>198</v>
      </c>
      <c r="D191" t="s">
        <v>21</v>
      </c>
      <c r="E191" t="s">
        <v>20</v>
      </c>
      <c r="F191" s="20">
        <v>40317</v>
      </c>
      <c r="G191" s="20">
        <v>73050</v>
      </c>
    </row>
    <row r="192" spans="1:7" ht="16.5" x14ac:dyDescent="0.3">
      <c r="A192" s="18">
        <v>52</v>
      </c>
      <c r="C192" t="s">
        <v>199</v>
      </c>
      <c r="F192" s="20">
        <v>38862</v>
      </c>
      <c r="G192" s="20">
        <v>73050</v>
      </c>
    </row>
    <row r="193" spans="1:7" ht="16.5" x14ac:dyDescent="0.3">
      <c r="A193" s="18"/>
      <c r="B193" s="19">
        <v>520</v>
      </c>
      <c r="C193" t="s">
        <v>200</v>
      </c>
      <c r="D193" t="s">
        <v>19</v>
      </c>
      <c r="E193" t="s">
        <v>20</v>
      </c>
      <c r="F193" s="20">
        <v>38862</v>
      </c>
      <c r="G193" s="20">
        <v>73050</v>
      </c>
    </row>
    <row r="194" spans="1:7" ht="16.5" x14ac:dyDescent="0.3">
      <c r="A194" s="18"/>
      <c r="B194" s="19">
        <v>5210</v>
      </c>
      <c r="C194" t="s">
        <v>201</v>
      </c>
      <c r="D194" t="s">
        <v>19</v>
      </c>
      <c r="E194" t="s">
        <v>20</v>
      </c>
      <c r="F194" s="20">
        <v>38862</v>
      </c>
      <c r="G194" s="20">
        <v>73050</v>
      </c>
    </row>
    <row r="195" spans="1:7" ht="16.5" x14ac:dyDescent="0.3">
      <c r="A195" s="18"/>
      <c r="B195" s="19">
        <v>5211</v>
      </c>
      <c r="C195" t="s">
        <v>202</v>
      </c>
      <c r="D195" t="s">
        <v>21</v>
      </c>
      <c r="E195" t="s">
        <v>20</v>
      </c>
      <c r="F195" s="20">
        <v>39821</v>
      </c>
      <c r="G195" s="20">
        <v>73050</v>
      </c>
    </row>
    <row r="196" spans="1:7" ht="16.5" x14ac:dyDescent="0.3">
      <c r="A196" s="18"/>
      <c r="B196" s="19">
        <v>5212</v>
      </c>
      <c r="C196" t="s">
        <v>203</v>
      </c>
      <c r="D196" t="s">
        <v>21</v>
      </c>
      <c r="E196" t="s">
        <v>20</v>
      </c>
      <c r="F196" s="20">
        <v>39821</v>
      </c>
      <c r="G196" s="20">
        <v>73050</v>
      </c>
    </row>
    <row r="197" spans="1:7" ht="16.5" x14ac:dyDescent="0.3">
      <c r="A197" s="18"/>
      <c r="B197" s="19">
        <v>5213</v>
      </c>
      <c r="C197" t="s">
        <v>204</v>
      </c>
      <c r="D197" t="s">
        <v>21</v>
      </c>
      <c r="E197" t="s">
        <v>20</v>
      </c>
      <c r="F197" s="20">
        <v>39821</v>
      </c>
      <c r="G197" s="20">
        <v>73050</v>
      </c>
    </row>
    <row r="198" spans="1:7" ht="16.5" x14ac:dyDescent="0.3">
      <c r="A198" s="18"/>
      <c r="B198" s="19">
        <v>5220</v>
      </c>
      <c r="C198" t="s">
        <v>205</v>
      </c>
      <c r="D198" t="s">
        <v>19</v>
      </c>
      <c r="E198" t="s">
        <v>20</v>
      </c>
      <c r="F198" s="20">
        <v>38862</v>
      </c>
      <c r="G198" s="20">
        <v>73050</v>
      </c>
    </row>
    <row r="199" spans="1:7" ht="16.5" x14ac:dyDescent="0.3">
      <c r="A199" s="18"/>
      <c r="B199" s="19">
        <v>5221</v>
      </c>
      <c r="C199" t="s">
        <v>206</v>
      </c>
      <c r="D199" t="s">
        <v>21</v>
      </c>
      <c r="E199" t="s">
        <v>20</v>
      </c>
      <c r="F199" s="20">
        <v>40551</v>
      </c>
      <c r="G199" s="20">
        <v>73050</v>
      </c>
    </row>
    <row r="200" spans="1:7" ht="16.5" x14ac:dyDescent="0.3">
      <c r="A200" s="18"/>
      <c r="B200" s="19">
        <v>5230</v>
      </c>
      <c r="C200" t="s">
        <v>207</v>
      </c>
      <c r="D200" t="s">
        <v>19</v>
      </c>
      <c r="E200" t="s">
        <v>20</v>
      </c>
      <c r="F200" s="20">
        <v>38862</v>
      </c>
      <c r="G200" s="20">
        <v>73050</v>
      </c>
    </row>
    <row r="201" spans="1:7" ht="16.5" x14ac:dyDescent="0.3">
      <c r="A201" s="18"/>
      <c r="B201" s="19">
        <v>5231</v>
      </c>
      <c r="C201" t="s">
        <v>208</v>
      </c>
      <c r="D201" t="s">
        <v>21</v>
      </c>
      <c r="E201" t="s">
        <v>20</v>
      </c>
      <c r="F201" s="20">
        <v>40941</v>
      </c>
      <c r="G201" s="20">
        <v>73050</v>
      </c>
    </row>
    <row r="202" spans="1:7" ht="16.5" x14ac:dyDescent="0.3">
      <c r="A202" s="18"/>
      <c r="B202" s="19">
        <v>5232</v>
      </c>
      <c r="C202" t="s">
        <v>207</v>
      </c>
      <c r="D202" t="s">
        <v>21</v>
      </c>
      <c r="E202" t="s">
        <v>20</v>
      </c>
      <c r="F202" s="20">
        <v>41205</v>
      </c>
      <c r="G202" s="20">
        <v>73050</v>
      </c>
    </row>
    <row r="203" spans="1:7" ht="16.5" x14ac:dyDescent="0.3">
      <c r="A203" s="18"/>
      <c r="B203" s="19">
        <v>5240</v>
      </c>
      <c r="C203" t="s">
        <v>209</v>
      </c>
      <c r="D203" t="s">
        <v>19</v>
      </c>
      <c r="E203" t="s">
        <v>20</v>
      </c>
      <c r="F203" s="20">
        <v>38862</v>
      </c>
      <c r="G203" s="20">
        <v>73050</v>
      </c>
    </row>
    <row r="204" spans="1:7" ht="16.5" x14ac:dyDescent="0.3">
      <c r="A204" s="18"/>
      <c r="B204" s="19">
        <v>5241</v>
      </c>
      <c r="C204" t="s">
        <v>209</v>
      </c>
      <c r="D204" t="s">
        <v>21</v>
      </c>
      <c r="E204" t="s">
        <v>20</v>
      </c>
      <c r="F204" s="20">
        <v>38862</v>
      </c>
      <c r="G204" s="20">
        <v>73050</v>
      </c>
    </row>
    <row r="205" spans="1:7" ht="16.5" x14ac:dyDescent="0.3">
      <c r="A205" s="18"/>
      <c r="B205" s="19">
        <v>5242</v>
      </c>
      <c r="C205" t="s">
        <v>210</v>
      </c>
      <c r="D205" t="s">
        <v>21</v>
      </c>
      <c r="E205" t="s">
        <v>20</v>
      </c>
      <c r="F205" s="20">
        <v>40294</v>
      </c>
      <c r="G205" s="20">
        <v>73050</v>
      </c>
    </row>
    <row r="206" spans="1:7" ht="16.5" x14ac:dyDescent="0.3">
      <c r="A206" s="18"/>
      <c r="B206" s="19">
        <v>5250</v>
      </c>
      <c r="C206" t="s">
        <v>211</v>
      </c>
      <c r="D206" t="s">
        <v>19</v>
      </c>
      <c r="E206" t="s">
        <v>20</v>
      </c>
      <c r="F206" s="20">
        <v>39821</v>
      </c>
      <c r="G206" s="20">
        <v>73050</v>
      </c>
    </row>
    <row r="207" spans="1:7" ht="16.5" x14ac:dyDescent="0.3">
      <c r="A207" s="18"/>
      <c r="B207" s="19">
        <v>5251</v>
      </c>
      <c r="C207" t="s">
        <v>212</v>
      </c>
      <c r="D207" t="s">
        <v>21</v>
      </c>
      <c r="E207" t="s">
        <v>20</v>
      </c>
      <c r="F207" s="20">
        <v>39821</v>
      </c>
      <c r="G207" s="20">
        <v>73050</v>
      </c>
    </row>
    <row r="208" spans="1:7" ht="16.5" x14ac:dyDescent="0.3">
      <c r="A208" s="18"/>
      <c r="B208" s="19">
        <v>5252</v>
      </c>
      <c r="C208" t="s">
        <v>213</v>
      </c>
      <c r="D208" t="s">
        <v>21</v>
      </c>
      <c r="E208" t="s">
        <v>20</v>
      </c>
      <c r="F208" s="20">
        <v>39821</v>
      </c>
      <c r="G208" s="20">
        <v>73050</v>
      </c>
    </row>
    <row r="209" spans="1:7" ht="16.5" x14ac:dyDescent="0.3">
      <c r="A209" s="18"/>
      <c r="B209" s="19">
        <v>5253</v>
      </c>
      <c r="C209" t="s">
        <v>214</v>
      </c>
      <c r="D209" t="s">
        <v>21</v>
      </c>
      <c r="E209" t="s">
        <v>20</v>
      </c>
      <c r="F209" s="20">
        <v>39821</v>
      </c>
      <c r="G209" s="20">
        <v>73050</v>
      </c>
    </row>
    <row r="210" spans="1:7" ht="16.5" x14ac:dyDescent="0.3">
      <c r="A210" s="18"/>
      <c r="B210" s="19">
        <v>5254</v>
      </c>
      <c r="C210" t="s">
        <v>215</v>
      </c>
      <c r="D210" t="s">
        <v>19</v>
      </c>
      <c r="E210" t="s">
        <v>20</v>
      </c>
      <c r="F210" s="20">
        <v>40147</v>
      </c>
      <c r="G210" s="20">
        <v>73050</v>
      </c>
    </row>
    <row r="211" spans="1:7" ht="16.5" x14ac:dyDescent="0.3">
      <c r="A211" s="18"/>
      <c r="B211" s="19">
        <v>5255</v>
      </c>
      <c r="C211" t="s">
        <v>216</v>
      </c>
      <c r="D211" t="s">
        <v>21</v>
      </c>
      <c r="E211" t="s">
        <v>20</v>
      </c>
      <c r="F211" s="20">
        <v>39821</v>
      </c>
      <c r="G211" s="20">
        <v>73050</v>
      </c>
    </row>
    <row r="212" spans="1:7" ht="16.5" x14ac:dyDescent="0.3">
      <c r="A212" s="18"/>
      <c r="B212" s="19">
        <v>5256</v>
      </c>
      <c r="C212" t="s">
        <v>217</v>
      </c>
      <c r="D212" t="s">
        <v>21</v>
      </c>
      <c r="E212" t="s">
        <v>20</v>
      </c>
      <c r="F212" s="20">
        <v>39821</v>
      </c>
      <c r="G212" s="20">
        <v>73050</v>
      </c>
    </row>
    <row r="213" spans="1:7" ht="16.5" x14ac:dyDescent="0.3">
      <c r="A213" s="18"/>
      <c r="B213" s="19">
        <v>5257</v>
      </c>
      <c r="C213" t="s">
        <v>218</v>
      </c>
      <c r="D213" t="s">
        <v>19</v>
      </c>
      <c r="E213" t="s">
        <v>20</v>
      </c>
      <c r="F213" s="20">
        <v>40147</v>
      </c>
      <c r="G213" s="20">
        <v>73050</v>
      </c>
    </row>
    <row r="214" spans="1:7" ht="16.5" x14ac:dyDescent="0.3">
      <c r="A214" s="18"/>
      <c r="B214" s="19">
        <v>5258</v>
      </c>
      <c r="C214" t="s">
        <v>219</v>
      </c>
      <c r="D214" t="s">
        <v>21</v>
      </c>
      <c r="E214" t="s">
        <v>20</v>
      </c>
      <c r="F214" s="20">
        <v>39821</v>
      </c>
      <c r="G214" s="20">
        <v>73050</v>
      </c>
    </row>
    <row r="215" spans="1:7" ht="16.5" x14ac:dyDescent="0.3">
      <c r="A215" s="18"/>
      <c r="B215" s="19">
        <v>5259</v>
      </c>
      <c r="C215" t="s">
        <v>220</v>
      </c>
      <c r="D215" t="s">
        <v>21</v>
      </c>
      <c r="E215" t="s">
        <v>20</v>
      </c>
      <c r="F215" s="20">
        <v>39821</v>
      </c>
      <c r="G215" s="20">
        <v>73050</v>
      </c>
    </row>
    <row r="216" spans="1:7" ht="16.5" x14ac:dyDescent="0.3">
      <c r="A216" s="18"/>
      <c r="B216" s="19">
        <v>5260</v>
      </c>
      <c r="C216" t="s">
        <v>221</v>
      </c>
      <c r="D216" t="s">
        <v>21</v>
      </c>
      <c r="E216" t="s">
        <v>20</v>
      </c>
      <c r="F216" s="20">
        <v>39821</v>
      </c>
      <c r="G216" s="20">
        <v>73050</v>
      </c>
    </row>
    <row r="217" spans="1:7" ht="16.5" x14ac:dyDescent="0.3">
      <c r="A217" s="18"/>
      <c r="B217" s="19">
        <v>5261</v>
      </c>
      <c r="C217" t="s">
        <v>222</v>
      </c>
      <c r="D217" t="s">
        <v>21</v>
      </c>
      <c r="E217" t="s">
        <v>20</v>
      </c>
      <c r="F217" s="20">
        <v>40695</v>
      </c>
      <c r="G217" s="20">
        <v>73050</v>
      </c>
    </row>
    <row r="218" spans="1:7" ht="16.5" x14ac:dyDescent="0.3">
      <c r="A218" s="18"/>
      <c r="B218" s="19">
        <v>5263</v>
      </c>
      <c r="C218" t="s">
        <v>223</v>
      </c>
      <c r="D218" t="s">
        <v>21</v>
      </c>
      <c r="E218" t="s">
        <v>20</v>
      </c>
      <c r="F218" s="20">
        <v>39821</v>
      </c>
      <c r="G218" s="20">
        <v>73050</v>
      </c>
    </row>
    <row r="219" spans="1:7" ht="16.5" x14ac:dyDescent="0.3">
      <c r="A219" s="18"/>
      <c r="B219" s="19">
        <v>5265</v>
      </c>
      <c r="C219" t="s">
        <v>224</v>
      </c>
      <c r="D219" t="s">
        <v>21</v>
      </c>
      <c r="E219" t="s">
        <v>20</v>
      </c>
      <c r="F219" s="20">
        <v>39821</v>
      </c>
      <c r="G219" s="20">
        <v>73050</v>
      </c>
    </row>
    <row r="220" spans="1:7" ht="16.5" x14ac:dyDescent="0.3">
      <c r="A220" s="18"/>
      <c r="B220" s="19">
        <v>5267</v>
      </c>
      <c r="C220" t="s">
        <v>225</v>
      </c>
      <c r="D220" t="s">
        <v>21</v>
      </c>
      <c r="E220" t="s">
        <v>20</v>
      </c>
      <c r="F220" s="20">
        <v>40315</v>
      </c>
      <c r="G220" s="20">
        <v>73050</v>
      </c>
    </row>
    <row r="221" spans="1:7" ht="16.5" x14ac:dyDescent="0.3">
      <c r="A221" s="18"/>
      <c r="B221" s="19">
        <v>5268</v>
      </c>
      <c r="C221" t="s">
        <v>226</v>
      </c>
      <c r="D221" t="s">
        <v>19</v>
      </c>
      <c r="E221" t="s">
        <v>20</v>
      </c>
      <c r="F221" s="20">
        <v>40521</v>
      </c>
      <c r="G221" s="20">
        <v>73050</v>
      </c>
    </row>
    <row r="222" spans="1:7" ht="16.5" x14ac:dyDescent="0.3">
      <c r="A222" s="18"/>
      <c r="B222" s="19">
        <v>5269</v>
      </c>
      <c r="C222" t="s">
        <v>227</v>
      </c>
      <c r="D222" t="s">
        <v>21</v>
      </c>
      <c r="E222" t="s">
        <v>20</v>
      </c>
      <c r="F222" s="20">
        <v>39821</v>
      </c>
      <c r="G222" s="20">
        <v>73050</v>
      </c>
    </row>
    <row r="223" spans="1:7" ht="16.5" x14ac:dyDescent="0.3">
      <c r="A223" s="18"/>
      <c r="B223" s="19">
        <v>5270</v>
      </c>
      <c r="C223" t="s">
        <v>228</v>
      </c>
      <c r="D223" t="s">
        <v>19</v>
      </c>
      <c r="E223" t="s">
        <v>20</v>
      </c>
      <c r="F223" s="20">
        <v>38862</v>
      </c>
      <c r="G223" s="20">
        <v>73050</v>
      </c>
    </row>
    <row r="224" spans="1:7" ht="16.5" x14ac:dyDescent="0.3">
      <c r="A224" s="18"/>
      <c r="B224" s="19">
        <v>5275</v>
      </c>
      <c r="C224" t="s">
        <v>228</v>
      </c>
      <c r="D224" t="s">
        <v>21</v>
      </c>
      <c r="E224" t="s">
        <v>20</v>
      </c>
      <c r="F224" s="20">
        <v>38862</v>
      </c>
      <c r="G224" s="20">
        <v>73050</v>
      </c>
    </row>
    <row r="225" spans="1:7" ht="16.5" x14ac:dyDescent="0.3">
      <c r="A225" s="18">
        <v>53</v>
      </c>
      <c r="C225" t="s">
        <v>229</v>
      </c>
      <c r="F225" s="20">
        <v>38862</v>
      </c>
      <c r="G225" s="20">
        <v>73050</v>
      </c>
    </row>
    <row r="226" spans="1:7" ht="16.5" x14ac:dyDescent="0.3">
      <c r="A226" s="18"/>
      <c r="B226" s="19">
        <v>530</v>
      </c>
      <c r="C226" t="s">
        <v>229</v>
      </c>
      <c r="D226" t="s">
        <v>19</v>
      </c>
      <c r="E226" t="s">
        <v>20</v>
      </c>
      <c r="F226" s="20">
        <v>38862</v>
      </c>
      <c r="G226" s="20">
        <v>73050</v>
      </c>
    </row>
    <row r="227" spans="1:7" ht="16.5" x14ac:dyDescent="0.3">
      <c r="A227" s="18"/>
      <c r="B227" s="19">
        <v>5310</v>
      </c>
      <c r="C227" t="s">
        <v>230</v>
      </c>
      <c r="D227" t="s">
        <v>19</v>
      </c>
      <c r="E227" t="s">
        <v>20</v>
      </c>
      <c r="F227" s="20">
        <v>38862</v>
      </c>
      <c r="G227" s="20">
        <v>73050</v>
      </c>
    </row>
    <row r="228" spans="1:7" ht="16.5" x14ac:dyDescent="0.3">
      <c r="A228" s="18"/>
      <c r="B228" s="19">
        <v>5311</v>
      </c>
      <c r="C228" t="s">
        <v>230</v>
      </c>
      <c r="D228" t="s">
        <v>21</v>
      </c>
      <c r="E228" t="s">
        <v>20</v>
      </c>
      <c r="F228" s="20">
        <v>38862</v>
      </c>
      <c r="G228" s="20">
        <v>73050</v>
      </c>
    </row>
    <row r="229" spans="1:7" ht="16.5" x14ac:dyDescent="0.3">
      <c r="A229" s="18"/>
      <c r="B229" s="19">
        <v>5312</v>
      </c>
      <c r="C229" t="s">
        <v>231</v>
      </c>
      <c r="D229" t="s">
        <v>21</v>
      </c>
      <c r="E229" t="s">
        <v>20</v>
      </c>
      <c r="F229" s="20">
        <v>39821</v>
      </c>
      <c r="G229" s="20">
        <v>73050</v>
      </c>
    </row>
    <row r="230" spans="1:7" ht="16.5" x14ac:dyDescent="0.3">
      <c r="A230" s="18"/>
      <c r="B230" s="19">
        <v>5313</v>
      </c>
      <c r="C230" t="s">
        <v>232</v>
      </c>
      <c r="D230" t="s">
        <v>21</v>
      </c>
      <c r="E230" t="s">
        <v>20</v>
      </c>
      <c r="F230" s="20">
        <v>38862</v>
      </c>
      <c r="G230" s="20">
        <v>73050</v>
      </c>
    </row>
    <row r="231" spans="1:7" ht="16.5" x14ac:dyDescent="0.3">
      <c r="A231" s="18"/>
      <c r="B231" s="19">
        <v>5314</v>
      </c>
      <c r="C231" t="s">
        <v>233</v>
      </c>
      <c r="D231" t="s">
        <v>21</v>
      </c>
      <c r="E231" t="s">
        <v>20</v>
      </c>
      <c r="F231" s="20">
        <v>40695</v>
      </c>
      <c r="G231" s="20">
        <v>73050</v>
      </c>
    </row>
    <row r="232" spans="1:7" ht="16.5" x14ac:dyDescent="0.3">
      <c r="A232" s="18"/>
      <c r="B232" s="19">
        <v>5320</v>
      </c>
      <c r="C232" t="s">
        <v>234</v>
      </c>
      <c r="D232" t="s">
        <v>19</v>
      </c>
      <c r="E232" t="s">
        <v>20</v>
      </c>
      <c r="F232" s="20">
        <v>38862</v>
      </c>
      <c r="G232" s="20">
        <v>73050</v>
      </c>
    </row>
    <row r="233" spans="1:7" ht="16.5" x14ac:dyDescent="0.3">
      <c r="A233" s="18"/>
      <c r="B233" s="19">
        <v>5321</v>
      </c>
      <c r="C233" t="s">
        <v>234</v>
      </c>
      <c r="D233" t="s">
        <v>21</v>
      </c>
      <c r="E233" t="s">
        <v>20</v>
      </c>
      <c r="F233" s="20">
        <v>38862</v>
      </c>
      <c r="G233" s="20">
        <v>73050</v>
      </c>
    </row>
    <row r="234" spans="1:7" ht="16.5" x14ac:dyDescent="0.3">
      <c r="A234" s="18"/>
      <c r="B234" s="19">
        <v>5322</v>
      </c>
      <c r="C234" t="s">
        <v>235</v>
      </c>
      <c r="D234" t="s">
        <v>21</v>
      </c>
      <c r="E234" t="s">
        <v>20</v>
      </c>
      <c r="F234" s="20">
        <v>39821</v>
      </c>
      <c r="G234" s="20">
        <v>73050</v>
      </c>
    </row>
    <row r="235" spans="1:7" ht="16.5" x14ac:dyDescent="0.3">
      <c r="A235" s="18"/>
      <c r="B235" s="19">
        <v>5323</v>
      </c>
      <c r="C235" t="s">
        <v>236</v>
      </c>
      <c r="D235" t="s">
        <v>21</v>
      </c>
      <c r="E235" t="s">
        <v>20</v>
      </c>
      <c r="F235" s="20">
        <v>38862</v>
      </c>
      <c r="G235" s="20">
        <v>73050</v>
      </c>
    </row>
    <row r="236" spans="1:7" ht="16.5" x14ac:dyDescent="0.3">
      <c r="A236" s="18"/>
      <c r="B236" s="19">
        <v>5324</v>
      </c>
      <c r="C236" t="s">
        <v>237</v>
      </c>
      <c r="D236" t="s">
        <v>21</v>
      </c>
      <c r="E236" t="s">
        <v>20</v>
      </c>
      <c r="F236" s="20">
        <v>40120</v>
      </c>
      <c r="G236" s="20">
        <v>73050</v>
      </c>
    </row>
    <row r="237" spans="1:7" ht="16.5" x14ac:dyDescent="0.3">
      <c r="A237" s="18">
        <v>54</v>
      </c>
      <c r="C237" t="s">
        <v>238</v>
      </c>
      <c r="F237" s="20">
        <v>41061</v>
      </c>
      <c r="G237" s="20">
        <v>73050</v>
      </c>
    </row>
    <row r="238" spans="1:7" ht="16.5" x14ac:dyDescent="0.3">
      <c r="A238" s="18"/>
      <c r="B238" s="19">
        <v>540</v>
      </c>
      <c r="C238" t="s">
        <v>238</v>
      </c>
      <c r="D238" t="s">
        <v>19</v>
      </c>
      <c r="E238" t="s">
        <v>20</v>
      </c>
      <c r="F238" s="20">
        <v>41064</v>
      </c>
      <c r="G238" s="20">
        <v>73050</v>
      </c>
    </row>
    <row r="239" spans="1:7" ht="16.5" x14ac:dyDescent="0.3">
      <c r="A239" s="18"/>
      <c r="B239" s="19">
        <v>5410</v>
      </c>
      <c r="C239" t="s">
        <v>238</v>
      </c>
      <c r="D239" t="s">
        <v>19</v>
      </c>
      <c r="E239" t="s">
        <v>20</v>
      </c>
      <c r="F239" s="20">
        <v>41064</v>
      </c>
      <c r="G239" s="20">
        <v>73050</v>
      </c>
    </row>
    <row r="240" spans="1:7" ht="16.5" x14ac:dyDescent="0.3">
      <c r="A240" s="18"/>
      <c r="B240" s="19">
        <v>5411</v>
      </c>
      <c r="C240" t="s">
        <v>239</v>
      </c>
      <c r="D240" t="s">
        <v>19</v>
      </c>
      <c r="E240" t="s">
        <v>20</v>
      </c>
      <c r="F240" s="20">
        <v>41061</v>
      </c>
      <c r="G240" s="20">
        <v>73050</v>
      </c>
    </row>
    <row r="241" spans="1:7" ht="16.5" x14ac:dyDescent="0.3">
      <c r="A241" s="18"/>
      <c r="B241" s="19">
        <v>5412</v>
      </c>
      <c r="C241" t="s">
        <v>240</v>
      </c>
      <c r="D241" t="s">
        <v>19</v>
      </c>
      <c r="E241" t="s">
        <v>20</v>
      </c>
      <c r="F241" s="20">
        <v>41061</v>
      </c>
      <c r="G241" s="20">
        <v>73050</v>
      </c>
    </row>
    <row r="242" spans="1:7" ht="16.5" x14ac:dyDescent="0.3">
      <c r="A242" s="18"/>
      <c r="B242" s="19">
        <v>5413</v>
      </c>
      <c r="C242" t="s">
        <v>241</v>
      </c>
      <c r="D242" t="s">
        <v>19</v>
      </c>
      <c r="E242" t="s">
        <v>20</v>
      </c>
      <c r="F242" s="20">
        <v>41061</v>
      </c>
      <c r="G242" s="20">
        <v>73050</v>
      </c>
    </row>
    <row r="243" spans="1:7" ht="16.5" x14ac:dyDescent="0.3">
      <c r="A243" s="18"/>
      <c r="B243" s="19">
        <v>5414</v>
      </c>
      <c r="C243" t="s">
        <v>242</v>
      </c>
      <c r="D243" t="s">
        <v>21</v>
      </c>
      <c r="E243" t="s">
        <v>20</v>
      </c>
      <c r="F243" s="20">
        <v>40695</v>
      </c>
      <c r="G243" s="20">
        <v>73050</v>
      </c>
    </row>
    <row r="244" spans="1:7" ht="16.5" x14ac:dyDescent="0.3">
      <c r="A244" s="18"/>
      <c r="B244" s="19">
        <v>5415</v>
      </c>
      <c r="C244" t="s">
        <v>243</v>
      </c>
      <c r="D244" t="s">
        <v>19</v>
      </c>
      <c r="E244" t="s">
        <v>20</v>
      </c>
      <c r="F244" s="20">
        <v>41061</v>
      </c>
      <c r="G244" s="20">
        <v>73050</v>
      </c>
    </row>
    <row r="245" spans="1:7" ht="16.5" x14ac:dyDescent="0.3">
      <c r="A245" s="18"/>
      <c r="B245" s="19">
        <v>5416</v>
      </c>
      <c r="C245" t="s">
        <v>244</v>
      </c>
      <c r="D245" t="s">
        <v>21</v>
      </c>
      <c r="E245" t="s">
        <v>20</v>
      </c>
      <c r="F245" s="20">
        <v>38862</v>
      </c>
      <c r="G245" s="20">
        <v>73050</v>
      </c>
    </row>
    <row r="246" spans="1:7" ht="16.5" x14ac:dyDescent="0.3">
      <c r="A246" s="18"/>
      <c r="B246" s="19">
        <v>5417</v>
      </c>
      <c r="C246" t="s">
        <v>245</v>
      </c>
      <c r="D246" t="s">
        <v>21</v>
      </c>
      <c r="E246" t="s">
        <v>20</v>
      </c>
      <c r="F246" s="20">
        <v>38862</v>
      </c>
      <c r="G246" s="20">
        <v>73050</v>
      </c>
    </row>
    <row r="247" spans="1:7" ht="16.5" x14ac:dyDescent="0.3">
      <c r="A247" s="18"/>
      <c r="B247" s="19">
        <v>5418</v>
      </c>
      <c r="C247" t="s">
        <v>246</v>
      </c>
      <c r="D247" t="s">
        <v>21</v>
      </c>
      <c r="E247" t="s">
        <v>20</v>
      </c>
      <c r="F247" s="20">
        <v>38862</v>
      </c>
      <c r="G247" s="20">
        <v>73050</v>
      </c>
    </row>
    <row r="248" spans="1:7" ht="16.5" x14ac:dyDescent="0.3">
      <c r="A248" s="18"/>
      <c r="B248" s="19">
        <v>5419</v>
      </c>
      <c r="C248" t="s">
        <v>247</v>
      </c>
      <c r="D248" t="s">
        <v>21</v>
      </c>
      <c r="E248" t="s">
        <v>20</v>
      </c>
      <c r="F248" s="20">
        <v>39708</v>
      </c>
      <c r="G248" s="20">
        <v>73050</v>
      </c>
    </row>
    <row r="249" spans="1:7" ht="16.5" x14ac:dyDescent="0.3">
      <c r="A249" s="18"/>
      <c r="B249" s="19">
        <v>5420</v>
      </c>
      <c r="C249" t="s">
        <v>248</v>
      </c>
      <c r="D249" t="s">
        <v>19</v>
      </c>
      <c r="E249" t="s">
        <v>20</v>
      </c>
      <c r="F249" s="20">
        <v>38862</v>
      </c>
      <c r="G249" s="20">
        <v>73050</v>
      </c>
    </row>
    <row r="250" spans="1:7" ht="16.5" x14ac:dyDescent="0.3">
      <c r="A250" s="18"/>
      <c r="B250" s="19">
        <v>5421</v>
      </c>
      <c r="C250" t="s">
        <v>384</v>
      </c>
      <c r="D250" t="s">
        <v>21</v>
      </c>
      <c r="E250" t="s">
        <v>20</v>
      </c>
      <c r="F250" s="20">
        <v>38862</v>
      </c>
      <c r="G250" s="20">
        <v>73050</v>
      </c>
    </row>
    <row r="251" spans="1:7" ht="16.5" x14ac:dyDescent="0.3">
      <c r="A251" s="18"/>
      <c r="B251" s="19">
        <v>5422</v>
      </c>
      <c r="C251" t="s">
        <v>385</v>
      </c>
      <c r="D251" t="s">
        <v>21</v>
      </c>
      <c r="E251" t="s">
        <v>20</v>
      </c>
      <c r="F251" s="20">
        <v>38862</v>
      </c>
      <c r="G251" s="20">
        <v>73050</v>
      </c>
    </row>
    <row r="252" spans="1:7" ht="16.5" x14ac:dyDescent="0.3">
      <c r="A252" s="18">
        <v>55</v>
      </c>
      <c r="C252" t="s">
        <v>386</v>
      </c>
      <c r="F252" s="20">
        <v>38862</v>
      </c>
      <c r="G252" s="20">
        <v>73050</v>
      </c>
    </row>
    <row r="253" spans="1:7" ht="16.5" x14ac:dyDescent="0.3">
      <c r="A253" s="18"/>
      <c r="B253" s="19">
        <v>550</v>
      </c>
      <c r="C253" t="s">
        <v>386</v>
      </c>
      <c r="D253" t="s">
        <v>19</v>
      </c>
      <c r="E253" t="s">
        <v>20</v>
      </c>
      <c r="F253" s="20">
        <v>38862</v>
      </c>
      <c r="G253" s="20">
        <v>73050</v>
      </c>
    </row>
    <row r="254" spans="1:7" ht="16.5" x14ac:dyDescent="0.3">
      <c r="A254" s="18"/>
      <c r="B254" s="19">
        <v>5510</v>
      </c>
      <c r="C254" t="s">
        <v>387</v>
      </c>
      <c r="D254" t="s">
        <v>19</v>
      </c>
      <c r="E254" t="s">
        <v>20</v>
      </c>
      <c r="F254" s="20">
        <v>39821</v>
      </c>
      <c r="G254" s="20">
        <v>73050</v>
      </c>
    </row>
    <row r="255" spans="1:7" ht="16.5" x14ac:dyDescent="0.3">
      <c r="A255" s="18"/>
      <c r="B255" s="19">
        <v>5511</v>
      </c>
      <c r="C255" t="s">
        <v>388</v>
      </c>
      <c r="D255" t="s">
        <v>21</v>
      </c>
      <c r="E255" t="s">
        <v>20</v>
      </c>
      <c r="F255" s="20">
        <v>39821</v>
      </c>
      <c r="G255" s="20">
        <v>73050</v>
      </c>
    </row>
    <row r="256" spans="1:7" ht="16.5" x14ac:dyDescent="0.3">
      <c r="A256" s="18"/>
      <c r="B256" s="19">
        <v>5512</v>
      </c>
      <c r="C256" t="s">
        <v>389</v>
      </c>
      <c r="D256" t="s">
        <v>21</v>
      </c>
      <c r="E256" t="s">
        <v>20</v>
      </c>
      <c r="F256" s="20">
        <v>38862</v>
      </c>
      <c r="G256" s="20">
        <v>73050</v>
      </c>
    </row>
    <row r="257" spans="1:7" ht="16.5" x14ac:dyDescent="0.3">
      <c r="A257" s="18"/>
      <c r="B257" s="19">
        <v>5513</v>
      </c>
      <c r="C257" t="s">
        <v>390</v>
      </c>
      <c r="D257" t="s">
        <v>21</v>
      </c>
      <c r="E257" t="s">
        <v>20</v>
      </c>
      <c r="F257" s="20">
        <v>38862</v>
      </c>
      <c r="G257" s="20">
        <v>73050</v>
      </c>
    </row>
    <row r="258" spans="1:7" ht="16.5" x14ac:dyDescent="0.3">
      <c r="A258" s="18"/>
      <c r="B258" s="19">
        <v>5514</v>
      </c>
      <c r="C258" t="s">
        <v>391</v>
      </c>
      <c r="D258" t="s">
        <v>21</v>
      </c>
      <c r="E258" t="s">
        <v>20</v>
      </c>
      <c r="F258" s="20">
        <v>39821</v>
      </c>
      <c r="G258" s="20">
        <v>73050</v>
      </c>
    </row>
    <row r="259" spans="1:7" ht="16.5" x14ac:dyDescent="0.3">
      <c r="A259" s="18"/>
      <c r="B259" s="19">
        <v>5515</v>
      </c>
      <c r="C259" t="s">
        <v>392</v>
      </c>
      <c r="D259" t="s">
        <v>21</v>
      </c>
      <c r="E259" t="s">
        <v>20</v>
      </c>
      <c r="F259" s="20">
        <v>39821</v>
      </c>
      <c r="G259" s="20">
        <v>73050</v>
      </c>
    </row>
    <row r="260" spans="1:7" ht="16.5" x14ac:dyDescent="0.3">
      <c r="A260" s="18"/>
      <c r="B260" s="19">
        <v>5520</v>
      </c>
      <c r="C260" t="s">
        <v>393</v>
      </c>
      <c r="D260" t="s">
        <v>19</v>
      </c>
      <c r="E260" t="s">
        <v>20</v>
      </c>
      <c r="F260" s="20">
        <v>39821</v>
      </c>
      <c r="G260" s="20">
        <v>73050</v>
      </c>
    </row>
    <row r="261" spans="1:7" ht="16.5" x14ac:dyDescent="0.3">
      <c r="A261" s="18"/>
      <c r="B261" s="19">
        <v>5521</v>
      </c>
      <c r="C261" t="s">
        <v>393</v>
      </c>
      <c r="D261" t="s">
        <v>21</v>
      </c>
      <c r="E261" t="s">
        <v>20</v>
      </c>
      <c r="F261" s="20">
        <v>39821</v>
      </c>
      <c r="G261" s="20">
        <v>73050</v>
      </c>
    </row>
    <row r="262" spans="1:7" ht="16.5" x14ac:dyDescent="0.3">
      <c r="A262" s="18"/>
      <c r="B262" s="19">
        <v>5522</v>
      </c>
      <c r="C262" t="s">
        <v>394</v>
      </c>
      <c r="D262" t="s">
        <v>21</v>
      </c>
      <c r="E262" t="s">
        <v>20</v>
      </c>
      <c r="F262" s="20">
        <v>38862</v>
      </c>
      <c r="G262" s="20">
        <v>73050</v>
      </c>
    </row>
    <row r="263" spans="1:7" ht="16.5" x14ac:dyDescent="0.3">
      <c r="A263" s="18"/>
      <c r="B263" s="19">
        <v>5527</v>
      </c>
      <c r="C263" t="s">
        <v>395</v>
      </c>
      <c r="D263" t="s">
        <v>21</v>
      </c>
      <c r="E263" t="s">
        <v>20</v>
      </c>
      <c r="F263" s="20">
        <v>40483</v>
      </c>
      <c r="G263" s="20">
        <v>73050</v>
      </c>
    </row>
    <row r="264" spans="1:7" ht="16.5" x14ac:dyDescent="0.3">
      <c r="A264" s="18"/>
      <c r="B264" s="19">
        <v>5528</v>
      </c>
      <c r="C264" t="s">
        <v>396</v>
      </c>
      <c r="D264" t="s">
        <v>21</v>
      </c>
      <c r="E264" t="s">
        <v>20</v>
      </c>
      <c r="F264" s="20">
        <v>40281</v>
      </c>
      <c r="G264" s="20">
        <v>73050</v>
      </c>
    </row>
    <row r="265" spans="1:7" ht="16.5" x14ac:dyDescent="0.3">
      <c r="A265" s="18"/>
      <c r="B265" s="19">
        <v>5529</v>
      </c>
      <c r="C265" t="s">
        <v>264</v>
      </c>
      <c r="D265" t="s">
        <v>21</v>
      </c>
      <c r="E265" t="s">
        <v>20</v>
      </c>
      <c r="F265" s="20">
        <v>40281</v>
      </c>
      <c r="G265" s="20">
        <v>73050</v>
      </c>
    </row>
    <row r="266" spans="1:7" ht="16.5" x14ac:dyDescent="0.3">
      <c r="A266" s="18"/>
      <c r="B266" s="19">
        <v>5530</v>
      </c>
      <c r="C266" t="s">
        <v>265</v>
      </c>
      <c r="D266" t="s">
        <v>19</v>
      </c>
      <c r="E266" t="s">
        <v>20</v>
      </c>
      <c r="F266" s="20">
        <v>38862</v>
      </c>
      <c r="G266" s="20">
        <v>73050</v>
      </c>
    </row>
    <row r="267" spans="1:7" ht="16.5" x14ac:dyDescent="0.3">
      <c r="A267" s="18"/>
      <c r="B267" s="19">
        <v>5531</v>
      </c>
      <c r="C267" t="s">
        <v>266</v>
      </c>
      <c r="D267" t="s">
        <v>21</v>
      </c>
      <c r="E267" t="s">
        <v>20</v>
      </c>
      <c r="F267" s="20">
        <v>38862</v>
      </c>
      <c r="G267" s="20">
        <v>73050</v>
      </c>
    </row>
    <row r="268" spans="1:7" ht="16.5" x14ac:dyDescent="0.3">
      <c r="A268" s="18"/>
      <c r="B268" s="19">
        <v>5532</v>
      </c>
      <c r="C268" t="s">
        <v>267</v>
      </c>
      <c r="D268" t="s">
        <v>21</v>
      </c>
      <c r="E268" t="s">
        <v>20</v>
      </c>
      <c r="F268" s="20">
        <v>38862</v>
      </c>
      <c r="G268" s="20">
        <v>73050</v>
      </c>
    </row>
    <row r="269" spans="1:7" ht="16.5" x14ac:dyDescent="0.3">
      <c r="A269" s="18"/>
      <c r="B269" s="19">
        <v>5533</v>
      </c>
      <c r="C269" t="s">
        <v>268</v>
      </c>
      <c r="D269" t="s">
        <v>21</v>
      </c>
      <c r="E269" t="s">
        <v>20</v>
      </c>
      <c r="F269" s="20">
        <v>38862</v>
      </c>
      <c r="G269" s="20">
        <v>73050</v>
      </c>
    </row>
    <row r="270" spans="1:7" ht="16.5" x14ac:dyDescent="0.3">
      <c r="A270" s="18"/>
      <c r="B270" s="19">
        <v>5534</v>
      </c>
      <c r="C270" t="s">
        <v>269</v>
      </c>
      <c r="D270" t="s">
        <v>21</v>
      </c>
      <c r="E270" t="s">
        <v>20</v>
      </c>
      <c r="F270" s="20">
        <v>38862</v>
      </c>
      <c r="G270" s="20">
        <v>73050</v>
      </c>
    </row>
    <row r="271" spans="1:7" ht="16.5" x14ac:dyDescent="0.3">
      <c r="A271" s="18"/>
      <c r="B271" s="19">
        <v>5535</v>
      </c>
      <c r="C271" t="s">
        <v>270</v>
      </c>
      <c r="D271" t="s">
        <v>21</v>
      </c>
      <c r="E271" t="s">
        <v>20</v>
      </c>
      <c r="F271" s="20">
        <v>38862</v>
      </c>
      <c r="G271" s="20">
        <v>73050</v>
      </c>
    </row>
    <row r="272" spans="1:7" ht="16.5" x14ac:dyDescent="0.3">
      <c r="A272" s="18"/>
      <c r="B272" s="19">
        <v>5536</v>
      </c>
      <c r="C272" t="s">
        <v>271</v>
      </c>
      <c r="D272" t="s">
        <v>21</v>
      </c>
      <c r="E272" t="s">
        <v>20</v>
      </c>
      <c r="F272" s="20">
        <v>39821</v>
      </c>
      <c r="G272" s="20">
        <v>73050</v>
      </c>
    </row>
    <row r="273" spans="1:7" ht="16.5" x14ac:dyDescent="0.3">
      <c r="A273" s="18"/>
      <c r="B273" s="19">
        <v>5540</v>
      </c>
      <c r="C273" t="s">
        <v>272</v>
      </c>
      <c r="D273" t="s">
        <v>19</v>
      </c>
      <c r="E273" t="s">
        <v>20</v>
      </c>
      <c r="F273" s="20">
        <v>39821</v>
      </c>
      <c r="G273" s="20">
        <v>73050</v>
      </c>
    </row>
    <row r="274" spans="1:7" ht="16.5" x14ac:dyDescent="0.3">
      <c r="A274" s="18"/>
      <c r="B274" s="19">
        <v>5541</v>
      </c>
      <c r="C274" t="s">
        <v>273</v>
      </c>
      <c r="D274" t="s">
        <v>21</v>
      </c>
      <c r="E274" t="s">
        <v>20</v>
      </c>
      <c r="F274" s="20">
        <v>39821</v>
      </c>
      <c r="G274" s="20">
        <v>73050</v>
      </c>
    </row>
    <row r="275" spans="1:7" ht="16.5" x14ac:dyDescent="0.3">
      <c r="A275" s="18"/>
      <c r="B275" s="19">
        <v>5542</v>
      </c>
      <c r="C275" t="s">
        <v>274</v>
      </c>
      <c r="D275" t="s">
        <v>21</v>
      </c>
      <c r="E275" t="s">
        <v>22</v>
      </c>
      <c r="F275" s="20">
        <v>39821</v>
      </c>
      <c r="G275" s="20">
        <v>73050</v>
      </c>
    </row>
    <row r="276" spans="1:7" ht="16.5" x14ac:dyDescent="0.3">
      <c r="A276" s="18"/>
      <c r="B276" s="19">
        <v>5543</v>
      </c>
      <c r="C276" t="s">
        <v>275</v>
      </c>
      <c r="D276" t="s">
        <v>21</v>
      </c>
      <c r="E276" t="s">
        <v>20</v>
      </c>
      <c r="F276" s="20">
        <v>39821</v>
      </c>
      <c r="G276" s="20">
        <v>73050</v>
      </c>
    </row>
    <row r="277" spans="1:7" ht="16.5" x14ac:dyDescent="0.3">
      <c r="A277" s="18"/>
      <c r="B277" s="19">
        <v>5544</v>
      </c>
      <c r="C277" t="s">
        <v>276</v>
      </c>
      <c r="D277" t="s">
        <v>21</v>
      </c>
      <c r="E277" t="s">
        <v>20</v>
      </c>
      <c r="F277" s="20">
        <v>38862</v>
      </c>
      <c r="G277" s="20">
        <v>73050</v>
      </c>
    </row>
    <row r="278" spans="1:7" ht="16.5" x14ac:dyDescent="0.3">
      <c r="A278" s="18">
        <v>56</v>
      </c>
      <c r="C278" t="s">
        <v>277</v>
      </c>
      <c r="F278" s="20">
        <v>38862</v>
      </c>
      <c r="G278" s="20">
        <v>73050</v>
      </c>
    </row>
    <row r="279" spans="1:7" ht="16.5" x14ac:dyDescent="0.3">
      <c r="A279" s="18"/>
      <c r="B279" s="19">
        <v>560</v>
      </c>
      <c r="C279" t="s">
        <v>277</v>
      </c>
      <c r="D279" t="s">
        <v>19</v>
      </c>
      <c r="E279" t="s">
        <v>20</v>
      </c>
      <c r="F279" s="20">
        <v>38862</v>
      </c>
      <c r="G279" s="20">
        <v>73050</v>
      </c>
    </row>
    <row r="280" spans="1:7" ht="16.5" x14ac:dyDescent="0.3">
      <c r="A280" s="18"/>
      <c r="B280" s="19">
        <v>5610</v>
      </c>
      <c r="C280" t="s">
        <v>277</v>
      </c>
      <c r="D280" t="s">
        <v>19</v>
      </c>
      <c r="E280" t="s">
        <v>20</v>
      </c>
      <c r="F280" s="20">
        <v>38862</v>
      </c>
      <c r="G280" s="20">
        <v>73050</v>
      </c>
    </row>
    <row r="281" spans="1:7" ht="16.5" x14ac:dyDescent="0.3">
      <c r="A281" s="18"/>
      <c r="B281" s="19">
        <v>5611</v>
      </c>
      <c r="C281" t="s">
        <v>278</v>
      </c>
      <c r="D281" t="s">
        <v>21</v>
      </c>
      <c r="E281" t="s">
        <v>20</v>
      </c>
      <c r="F281" s="20">
        <v>38862</v>
      </c>
      <c r="G281" s="20">
        <v>73050</v>
      </c>
    </row>
    <row r="282" spans="1:7" ht="16.5" x14ac:dyDescent="0.3">
      <c r="A282" s="18"/>
      <c r="B282" s="19">
        <v>5612</v>
      </c>
      <c r="C282" t="s">
        <v>279</v>
      </c>
      <c r="D282" t="s">
        <v>21</v>
      </c>
      <c r="E282" t="s">
        <v>20</v>
      </c>
      <c r="F282" s="20">
        <v>38862</v>
      </c>
      <c r="G282" s="20">
        <v>73050</v>
      </c>
    </row>
    <row r="283" spans="1:7" ht="16.5" x14ac:dyDescent="0.3">
      <c r="A283" s="18"/>
      <c r="B283" s="19">
        <v>5613</v>
      </c>
      <c r="C283" t="s">
        <v>280</v>
      </c>
      <c r="D283" t="s">
        <v>21</v>
      </c>
      <c r="E283" t="s">
        <v>20</v>
      </c>
      <c r="F283" s="20">
        <v>38862</v>
      </c>
      <c r="G283" s="20">
        <v>73050</v>
      </c>
    </row>
    <row r="284" spans="1:7" ht="16.5" x14ac:dyDescent="0.3">
      <c r="A284" s="18"/>
      <c r="B284" s="19">
        <v>5614</v>
      </c>
      <c r="C284" t="s">
        <v>281</v>
      </c>
      <c r="D284" t="s">
        <v>21</v>
      </c>
      <c r="E284" t="s">
        <v>20</v>
      </c>
      <c r="F284" s="20">
        <v>39821</v>
      </c>
      <c r="G284" s="20">
        <v>73050</v>
      </c>
    </row>
    <row r="285" spans="1:7" ht="16.5" x14ac:dyDescent="0.3">
      <c r="A285" s="18"/>
      <c r="B285" s="19">
        <v>5615</v>
      </c>
      <c r="C285" t="s">
        <v>282</v>
      </c>
      <c r="D285" t="s">
        <v>21</v>
      </c>
      <c r="E285" t="s">
        <v>20</v>
      </c>
      <c r="F285" s="20">
        <v>40330</v>
      </c>
      <c r="G285" s="20">
        <v>73050</v>
      </c>
    </row>
    <row r="286" spans="1:7" ht="16.5" x14ac:dyDescent="0.3">
      <c r="A286" s="18"/>
      <c r="B286" s="19">
        <v>5616</v>
      </c>
      <c r="C286" t="s">
        <v>283</v>
      </c>
      <c r="D286" t="s">
        <v>21</v>
      </c>
      <c r="E286" t="s">
        <v>20</v>
      </c>
      <c r="F286" s="20">
        <v>41061</v>
      </c>
      <c r="G286" s="20">
        <v>73050</v>
      </c>
    </row>
    <row r="287" spans="1:7" ht="16.5" x14ac:dyDescent="0.3">
      <c r="A287" s="18"/>
      <c r="B287" s="19">
        <v>5617</v>
      </c>
      <c r="C287" t="s">
        <v>284</v>
      </c>
      <c r="D287" t="s">
        <v>21</v>
      </c>
      <c r="E287" t="s">
        <v>20</v>
      </c>
      <c r="F287" s="20">
        <v>41061</v>
      </c>
      <c r="G287" s="20">
        <v>73050</v>
      </c>
    </row>
    <row r="288" spans="1:7" ht="16.5" x14ac:dyDescent="0.3">
      <c r="A288" s="18"/>
      <c r="B288" s="19">
        <v>5620</v>
      </c>
      <c r="C288" t="s">
        <v>285</v>
      </c>
      <c r="D288" t="s">
        <v>19</v>
      </c>
      <c r="E288" t="s">
        <v>20</v>
      </c>
      <c r="F288" s="20">
        <v>38862</v>
      </c>
      <c r="G288" s="20">
        <v>73050</v>
      </c>
    </row>
    <row r="289" spans="1:7" ht="16.5" x14ac:dyDescent="0.3">
      <c r="A289" s="18"/>
      <c r="B289" s="19">
        <v>5621</v>
      </c>
      <c r="C289" t="s">
        <v>286</v>
      </c>
      <c r="D289" t="s">
        <v>21</v>
      </c>
      <c r="E289" t="s">
        <v>20</v>
      </c>
      <c r="F289" s="20">
        <v>38862</v>
      </c>
      <c r="G289" s="20">
        <v>73050</v>
      </c>
    </row>
    <row r="290" spans="1:7" ht="16.5" x14ac:dyDescent="0.3">
      <c r="A290" s="18"/>
      <c r="B290" s="19">
        <v>5622</v>
      </c>
      <c r="C290" t="s">
        <v>287</v>
      </c>
      <c r="D290" t="s">
        <v>21</v>
      </c>
      <c r="E290" t="s">
        <v>20</v>
      </c>
      <c r="F290" s="20">
        <v>38862</v>
      </c>
      <c r="G290" s="20">
        <v>73050</v>
      </c>
    </row>
    <row r="291" spans="1:7" ht="16.5" x14ac:dyDescent="0.3">
      <c r="A291" s="18"/>
      <c r="B291" s="19">
        <v>5623</v>
      </c>
      <c r="C291" t="s">
        <v>288</v>
      </c>
      <c r="D291" t="s">
        <v>21</v>
      </c>
      <c r="E291" t="s">
        <v>20</v>
      </c>
      <c r="F291" s="20">
        <v>38862</v>
      </c>
      <c r="G291" s="20">
        <v>73050</v>
      </c>
    </row>
    <row r="292" spans="1:7" ht="16.5" x14ac:dyDescent="0.3">
      <c r="A292" s="18"/>
      <c r="B292" s="19">
        <v>5624</v>
      </c>
      <c r="C292" t="s">
        <v>289</v>
      </c>
      <c r="D292" t="s">
        <v>19</v>
      </c>
      <c r="E292" t="s">
        <v>20</v>
      </c>
      <c r="F292" s="20">
        <v>40120</v>
      </c>
      <c r="G292" s="20">
        <v>73050</v>
      </c>
    </row>
    <row r="293" spans="1:7" ht="16.5" x14ac:dyDescent="0.3">
      <c r="A293" s="18"/>
      <c r="B293" s="19">
        <v>5625</v>
      </c>
      <c r="C293" t="s">
        <v>290</v>
      </c>
      <c r="D293" t="s">
        <v>19</v>
      </c>
      <c r="E293" t="s">
        <v>20</v>
      </c>
      <c r="F293" s="20">
        <v>40120</v>
      </c>
      <c r="G293" s="20">
        <v>73050</v>
      </c>
    </row>
    <row r="294" spans="1:7" ht="16.5" x14ac:dyDescent="0.3">
      <c r="A294" s="18"/>
      <c r="B294" s="19">
        <v>5626</v>
      </c>
      <c r="C294" t="s">
        <v>291</v>
      </c>
      <c r="D294" t="s">
        <v>21</v>
      </c>
      <c r="E294" t="s">
        <v>20</v>
      </c>
      <c r="F294" s="20">
        <v>40415</v>
      </c>
      <c r="G294" s="20">
        <v>73050</v>
      </c>
    </row>
    <row r="295" spans="1:7" ht="16.5" x14ac:dyDescent="0.3">
      <c r="A295" s="18"/>
      <c r="B295" s="19">
        <v>5627</v>
      </c>
      <c r="C295" t="s">
        <v>292</v>
      </c>
      <c r="D295" t="s">
        <v>21</v>
      </c>
      <c r="E295" t="s">
        <v>20</v>
      </c>
      <c r="F295" s="20">
        <v>41061</v>
      </c>
      <c r="G295" s="20">
        <v>73050</v>
      </c>
    </row>
    <row r="296" spans="1:7" ht="16.5" x14ac:dyDescent="0.3">
      <c r="A296" s="18"/>
      <c r="B296" s="19">
        <v>5630</v>
      </c>
      <c r="C296" t="s">
        <v>293</v>
      </c>
      <c r="D296" t="s">
        <v>19</v>
      </c>
      <c r="E296" t="s">
        <v>20</v>
      </c>
      <c r="F296" s="20">
        <v>38862</v>
      </c>
      <c r="G296" s="20">
        <v>73050</v>
      </c>
    </row>
    <row r="297" spans="1:7" ht="16.5" x14ac:dyDescent="0.3">
      <c r="A297" s="18"/>
      <c r="B297" s="19">
        <v>5631</v>
      </c>
      <c r="C297" t="s">
        <v>293</v>
      </c>
      <c r="D297" t="s">
        <v>21</v>
      </c>
      <c r="E297" t="s">
        <v>20</v>
      </c>
      <c r="F297" s="20">
        <v>38862</v>
      </c>
      <c r="G297" s="20">
        <v>73050</v>
      </c>
    </row>
    <row r="298" spans="1:7" ht="16.5" x14ac:dyDescent="0.3">
      <c r="A298" s="18">
        <v>57</v>
      </c>
      <c r="C298" t="s">
        <v>294</v>
      </c>
      <c r="F298" s="20">
        <v>38862</v>
      </c>
      <c r="G298" s="20">
        <v>73050</v>
      </c>
    </row>
    <row r="299" spans="1:7" ht="16.5" x14ac:dyDescent="0.3">
      <c r="A299" s="18"/>
      <c r="B299" s="19">
        <v>570</v>
      </c>
      <c r="C299" t="s">
        <v>295</v>
      </c>
      <c r="D299" t="s">
        <v>19</v>
      </c>
      <c r="E299" t="s">
        <v>20</v>
      </c>
      <c r="F299" s="20">
        <v>38862</v>
      </c>
      <c r="G299" s="20">
        <v>73050</v>
      </c>
    </row>
    <row r="300" spans="1:7" ht="16.5" x14ac:dyDescent="0.3">
      <c r="A300" s="18"/>
      <c r="B300" s="19">
        <v>5710</v>
      </c>
      <c r="C300" t="s">
        <v>296</v>
      </c>
      <c r="D300" t="s">
        <v>19</v>
      </c>
      <c r="E300" t="s">
        <v>20</v>
      </c>
      <c r="F300" s="20">
        <v>38862</v>
      </c>
      <c r="G300" s="20">
        <v>73050</v>
      </c>
    </row>
    <row r="301" spans="1:7" ht="16.5" x14ac:dyDescent="0.3">
      <c r="A301" s="18"/>
      <c r="B301" s="19">
        <v>5711</v>
      </c>
      <c r="C301" t="s">
        <v>297</v>
      </c>
      <c r="D301" t="s">
        <v>21</v>
      </c>
      <c r="E301" t="s">
        <v>20</v>
      </c>
      <c r="F301" s="20">
        <v>38862</v>
      </c>
      <c r="G301" s="20">
        <v>73050</v>
      </c>
    </row>
    <row r="302" spans="1:7" ht="16.5" x14ac:dyDescent="0.3">
      <c r="A302" s="18"/>
      <c r="B302" s="19">
        <v>5712</v>
      </c>
      <c r="C302" t="s">
        <v>298</v>
      </c>
      <c r="D302" t="s">
        <v>21</v>
      </c>
      <c r="E302" t="s">
        <v>20</v>
      </c>
      <c r="F302" s="20">
        <v>38862</v>
      </c>
      <c r="G302" s="20">
        <v>73050</v>
      </c>
    </row>
    <row r="303" spans="1:7" ht="16.5" x14ac:dyDescent="0.3">
      <c r="A303" s="18"/>
      <c r="B303" s="19">
        <v>5713</v>
      </c>
      <c r="C303" t="s">
        <v>299</v>
      </c>
      <c r="D303" t="s">
        <v>21</v>
      </c>
      <c r="E303" t="s">
        <v>20</v>
      </c>
      <c r="F303" s="20">
        <v>39821</v>
      </c>
      <c r="G303" s="20">
        <v>73050</v>
      </c>
    </row>
    <row r="304" spans="1:7" ht="16.5" x14ac:dyDescent="0.3">
      <c r="A304" s="18"/>
      <c r="B304" s="19">
        <v>5720</v>
      </c>
      <c r="C304" t="s">
        <v>300</v>
      </c>
      <c r="D304" t="s">
        <v>19</v>
      </c>
      <c r="E304" t="s">
        <v>20</v>
      </c>
      <c r="F304" s="20">
        <v>38862</v>
      </c>
      <c r="G304" s="20">
        <v>73050</v>
      </c>
    </row>
    <row r="305" spans="1:7" ht="16.5" x14ac:dyDescent="0.3">
      <c r="A305" s="18"/>
      <c r="B305" s="19">
        <v>5721</v>
      </c>
      <c r="C305" t="s">
        <v>301</v>
      </c>
      <c r="D305" t="s">
        <v>21</v>
      </c>
      <c r="E305" t="s">
        <v>20</v>
      </c>
      <c r="F305" s="20">
        <v>38862</v>
      </c>
      <c r="G305" s="20">
        <v>73050</v>
      </c>
    </row>
    <row r="306" spans="1:7" ht="16.5" x14ac:dyDescent="0.3">
      <c r="A306" s="18"/>
      <c r="B306" s="19">
        <v>5722</v>
      </c>
      <c r="C306" t="s">
        <v>302</v>
      </c>
      <c r="D306" t="s">
        <v>21</v>
      </c>
      <c r="E306" t="s">
        <v>20</v>
      </c>
      <c r="F306" s="20">
        <v>39821</v>
      </c>
      <c r="G306" s="20">
        <v>73050</v>
      </c>
    </row>
    <row r="307" spans="1:7" ht="16.5" x14ac:dyDescent="0.3">
      <c r="A307" s="18"/>
      <c r="B307" s="19">
        <v>5723</v>
      </c>
      <c r="C307" t="s">
        <v>303</v>
      </c>
      <c r="D307" t="s">
        <v>21</v>
      </c>
      <c r="E307" t="s">
        <v>20</v>
      </c>
      <c r="F307" s="20">
        <v>38862</v>
      </c>
      <c r="G307" s="20">
        <v>73050</v>
      </c>
    </row>
    <row r="308" spans="1:7" ht="16.5" x14ac:dyDescent="0.3">
      <c r="A308" s="18"/>
      <c r="B308" s="19">
        <v>5724</v>
      </c>
      <c r="C308" t="s">
        <v>304</v>
      </c>
      <c r="D308" t="s">
        <v>21</v>
      </c>
      <c r="E308" t="s">
        <v>20</v>
      </c>
      <c r="F308" s="20">
        <v>38862</v>
      </c>
      <c r="G308" s="20">
        <v>73050</v>
      </c>
    </row>
    <row r="309" spans="1:7" ht="16.5" x14ac:dyDescent="0.3">
      <c r="A309" s="18"/>
      <c r="B309" s="19">
        <v>5725</v>
      </c>
      <c r="C309" t="s">
        <v>305</v>
      </c>
      <c r="D309" t="s">
        <v>21</v>
      </c>
      <c r="E309" t="s">
        <v>20</v>
      </c>
      <c r="F309" s="20">
        <v>38862</v>
      </c>
      <c r="G309" s="20">
        <v>73050</v>
      </c>
    </row>
    <row r="310" spans="1:7" ht="16.5" x14ac:dyDescent="0.3">
      <c r="A310" s="18"/>
      <c r="B310" s="19">
        <v>5730</v>
      </c>
      <c r="C310" t="s">
        <v>306</v>
      </c>
      <c r="D310" t="s">
        <v>19</v>
      </c>
      <c r="E310" t="s">
        <v>20</v>
      </c>
      <c r="F310" s="20">
        <v>38862</v>
      </c>
      <c r="G310" s="20">
        <v>73050</v>
      </c>
    </row>
    <row r="311" spans="1:7" ht="16.5" x14ac:dyDescent="0.3">
      <c r="A311" s="18"/>
      <c r="B311" s="19">
        <v>5731</v>
      </c>
      <c r="C311" t="s">
        <v>307</v>
      </c>
      <c r="D311" t="s">
        <v>21</v>
      </c>
      <c r="E311" t="s">
        <v>20</v>
      </c>
      <c r="F311" s="20">
        <v>38862</v>
      </c>
      <c r="G311" s="20">
        <v>73050</v>
      </c>
    </row>
    <row r="312" spans="1:7" ht="16.5" x14ac:dyDescent="0.3">
      <c r="A312" s="18"/>
      <c r="B312" s="19">
        <v>5732</v>
      </c>
      <c r="C312" t="s">
        <v>308</v>
      </c>
      <c r="D312" t="s">
        <v>21</v>
      </c>
      <c r="E312" t="s">
        <v>20</v>
      </c>
      <c r="F312" s="20">
        <v>39821</v>
      </c>
      <c r="G312" s="20">
        <v>73050</v>
      </c>
    </row>
    <row r="313" spans="1:7" ht="16.5" x14ac:dyDescent="0.3">
      <c r="A313" s="18"/>
      <c r="B313" s="19">
        <v>5733</v>
      </c>
      <c r="C313" t="s">
        <v>309</v>
      </c>
      <c r="D313" t="s">
        <v>21</v>
      </c>
      <c r="E313" t="s">
        <v>20</v>
      </c>
      <c r="F313" s="20">
        <v>39821</v>
      </c>
      <c r="G313" s="20">
        <v>73050</v>
      </c>
    </row>
    <row r="314" spans="1:7" ht="16.5" x14ac:dyDescent="0.3">
      <c r="A314" s="18"/>
      <c r="B314" s="19">
        <v>5734</v>
      </c>
      <c r="C314" t="s">
        <v>310</v>
      </c>
      <c r="D314" t="s">
        <v>21</v>
      </c>
      <c r="E314" t="s">
        <v>20</v>
      </c>
      <c r="F314" s="20">
        <v>38862</v>
      </c>
      <c r="G314" s="20">
        <v>73050</v>
      </c>
    </row>
    <row r="315" spans="1:7" ht="16.5" x14ac:dyDescent="0.3">
      <c r="A315" s="18"/>
      <c r="B315" s="19">
        <v>5735</v>
      </c>
      <c r="C315" t="s">
        <v>311</v>
      </c>
      <c r="D315" t="s">
        <v>21</v>
      </c>
      <c r="E315" t="s">
        <v>20</v>
      </c>
      <c r="F315" s="20">
        <v>39821</v>
      </c>
      <c r="G315" s="20">
        <v>73050</v>
      </c>
    </row>
    <row r="316" spans="1:7" ht="16.5" x14ac:dyDescent="0.3">
      <c r="A316" s="18"/>
      <c r="B316" s="19">
        <v>5736</v>
      </c>
      <c r="C316" t="s">
        <v>312</v>
      </c>
      <c r="D316" t="s">
        <v>21</v>
      </c>
      <c r="E316" t="s">
        <v>20</v>
      </c>
      <c r="F316" s="20">
        <v>39821</v>
      </c>
      <c r="G316" s="20">
        <v>73050</v>
      </c>
    </row>
    <row r="317" spans="1:7" ht="16.5" x14ac:dyDescent="0.3">
      <c r="A317" s="18"/>
      <c r="B317" s="19">
        <v>5737</v>
      </c>
      <c r="C317" t="s">
        <v>313</v>
      </c>
      <c r="D317" t="s">
        <v>21</v>
      </c>
      <c r="E317" t="s">
        <v>20</v>
      </c>
      <c r="F317" s="20">
        <v>38862</v>
      </c>
      <c r="G317" s="20">
        <v>73050</v>
      </c>
    </row>
    <row r="318" spans="1:7" ht="16.5" x14ac:dyDescent="0.3">
      <c r="A318" s="18"/>
      <c r="B318" s="19">
        <v>5738</v>
      </c>
      <c r="C318" t="s">
        <v>314</v>
      </c>
      <c r="D318" t="s">
        <v>21</v>
      </c>
      <c r="E318" t="s">
        <v>20</v>
      </c>
      <c r="F318" s="20">
        <v>38862</v>
      </c>
      <c r="G318" s="20">
        <v>73050</v>
      </c>
    </row>
    <row r="319" spans="1:7" ht="16.5" x14ac:dyDescent="0.3">
      <c r="A319" s="18"/>
      <c r="B319" s="19">
        <v>5739</v>
      </c>
      <c r="C319" t="s">
        <v>315</v>
      </c>
      <c r="D319" t="s">
        <v>21</v>
      </c>
      <c r="E319" t="s">
        <v>20</v>
      </c>
      <c r="F319" s="20">
        <v>38862</v>
      </c>
      <c r="G319" s="20">
        <v>73050</v>
      </c>
    </row>
    <row r="320" spans="1:7" ht="16.5" x14ac:dyDescent="0.3">
      <c r="A320" s="18"/>
      <c r="B320" s="19">
        <v>5742</v>
      </c>
      <c r="C320" t="s">
        <v>316</v>
      </c>
      <c r="D320" t="s">
        <v>21</v>
      </c>
      <c r="E320" t="s">
        <v>20</v>
      </c>
      <c r="F320" s="20">
        <v>38862</v>
      </c>
      <c r="G320" s="20">
        <v>73050</v>
      </c>
    </row>
    <row r="321" spans="1:7" ht="16.5" x14ac:dyDescent="0.3">
      <c r="A321" s="18"/>
      <c r="B321" s="19">
        <v>5743</v>
      </c>
      <c r="C321" t="s">
        <v>456</v>
      </c>
      <c r="D321" t="s">
        <v>21</v>
      </c>
      <c r="E321" t="s">
        <v>20</v>
      </c>
      <c r="F321" s="20">
        <v>38862</v>
      </c>
      <c r="G321" s="20">
        <v>73050</v>
      </c>
    </row>
    <row r="322" spans="1:7" ht="16.5" x14ac:dyDescent="0.3">
      <c r="A322" s="18"/>
      <c r="B322" s="19">
        <v>5740</v>
      </c>
      <c r="C322" t="s">
        <v>457</v>
      </c>
      <c r="D322" t="s">
        <v>19</v>
      </c>
      <c r="E322" t="s">
        <v>20</v>
      </c>
      <c r="F322" s="20">
        <v>38862</v>
      </c>
      <c r="G322" s="20">
        <v>73050</v>
      </c>
    </row>
    <row r="323" spans="1:7" ht="16.5" x14ac:dyDescent="0.3">
      <c r="A323" s="18"/>
      <c r="B323" s="19">
        <v>5741</v>
      </c>
      <c r="C323" t="s">
        <v>458</v>
      </c>
      <c r="D323" t="s">
        <v>21</v>
      </c>
      <c r="E323" t="s">
        <v>20</v>
      </c>
      <c r="F323" s="20">
        <v>41431</v>
      </c>
      <c r="G323" s="20">
        <v>73050</v>
      </c>
    </row>
    <row r="324" spans="1:7" ht="16.5" x14ac:dyDescent="0.3">
      <c r="A324" s="18"/>
      <c r="B324" s="19">
        <v>5745</v>
      </c>
      <c r="C324" t="s">
        <v>459</v>
      </c>
      <c r="D324" t="s">
        <v>19</v>
      </c>
      <c r="E324" t="s">
        <v>20</v>
      </c>
      <c r="F324" s="20">
        <v>38862</v>
      </c>
      <c r="G324" s="20">
        <v>73050</v>
      </c>
    </row>
    <row r="325" spans="1:7" ht="16.5" x14ac:dyDescent="0.3">
      <c r="A325" s="18"/>
      <c r="B325" s="19">
        <v>5746</v>
      </c>
      <c r="C325" t="s">
        <v>241</v>
      </c>
      <c r="D325" t="s">
        <v>19</v>
      </c>
      <c r="E325" t="s">
        <v>20</v>
      </c>
      <c r="F325" s="20">
        <v>40756</v>
      </c>
      <c r="G325" s="20">
        <v>73050</v>
      </c>
    </row>
    <row r="326" spans="1:7" ht="16.5" x14ac:dyDescent="0.3">
      <c r="A326" s="18"/>
      <c r="B326" s="19">
        <v>5747</v>
      </c>
      <c r="C326" t="s">
        <v>460</v>
      </c>
      <c r="D326" t="s">
        <v>19</v>
      </c>
      <c r="E326" t="s">
        <v>20</v>
      </c>
      <c r="F326" s="20">
        <v>40756</v>
      </c>
      <c r="G326" s="20">
        <v>73050</v>
      </c>
    </row>
    <row r="327" spans="1:7" ht="16.5" x14ac:dyDescent="0.3">
      <c r="A327" s="18"/>
      <c r="B327" s="19">
        <v>5750</v>
      </c>
      <c r="C327" t="s">
        <v>461</v>
      </c>
      <c r="D327" t="s">
        <v>19</v>
      </c>
      <c r="E327" t="s">
        <v>20</v>
      </c>
      <c r="F327" s="20">
        <v>38862</v>
      </c>
      <c r="G327" s="20">
        <v>73050</v>
      </c>
    </row>
    <row r="328" spans="1:7" ht="16.5" x14ac:dyDescent="0.3">
      <c r="A328" s="18"/>
      <c r="B328" s="19">
        <v>5751</v>
      </c>
      <c r="C328" t="s">
        <v>461</v>
      </c>
      <c r="D328" t="s">
        <v>21</v>
      </c>
      <c r="E328" t="s">
        <v>20</v>
      </c>
      <c r="F328" s="20">
        <v>38862</v>
      </c>
      <c r="G328" s="20">
        <v>73050</v>
      </c>
    </row>
    <row r="329" spans="1:7" ht="16.5" x14ac:dyDescent="0.3">
      <c r="A329" s="18"/>
      <c r="B329" s="19">
        <v>5790</v>
      </c>
      <c r="C329" t="s">
        <v>457</v>
      </c>
      <c r="D329" t="s">
        <v>19</v>
      </c>
      <c r="E329" t="s">
        <v>20</v>
      </c>
      <c r="F329" s="20">
        <v>38862</v>
      </c>
      <c r="G329" s="20">
        <v>73050</v>
      </c>
    </row>
    <row r="330" spans="1:7" ht="16.5" x14ac:dyDescent="0.3">
      <c r="A330" s="18"/>
      <c r="B330" s="19">
        <v>5791</v>
      </c>
      <c r="C330" t="s">
        <v>458</v>
      </c>
      <c r="D330" t="s">
        <v>21</v>
      </c>
      <c r="E330" t="s">
        <v>20</v>
      </c>
      <c r="F330" s="20">
        <v>38862</v>
      </c>
      <c r="G330" s="20">
        <v>73050</v>
      </c>
    </row>
    <row r="331" spans="1:7" ht="16.5" x14ac:dyDescent="0.3">
      <c r="A331" s="18">
        <v>58</v>
      </c>
      <c r="C331" t="s">
        <v>462</v>
      </c>
      <c r="F331" s="20">
        <v>38862</v>
      </c>
      <c r="G331" s="20">
        <v>73050</v>
      </c>
    </row>
    <row r="332" spans="1:7" ht="16.5" x14ac:dyDescent="0.3">
      <c r="A332" s="18"/>
      <c r="B332" s="19">
        <v>580</v>
      </c>
      <c r="C332" t="s">
        <v>463</v>
      </c>
      <c r="D332" t="s">
        <v>19</v>
      </c>
      <c r="E332" t="s">
        <v>20</v>
      </c>
      <c r="F332" s="20">
        <v>40120</v>
      </c>
      <c r="G332" s="20">
        <v>73050</v>
      </c>
    </row>
    <row r="333" spans="1:7" ht="16.5" x14ac:dyDescent="0.3">
      <c r="A333" s="18"/>
      <c r="B333" s="19">
        <v>5810</v>
      </c>
      <c r="C333" t="s">
        <v>463</v>
      </c>
      <c r="D333" t="s">
        <v>19</v>
      </c>
      <c r="E333" t="s">
        <v>20</v>
      </c>
      <c r="F333" s="20">
        <v>40120</v>
      </c>
      <c r="G333" s="20">
        <v>73050</v>
      </c>
    </row>
    <row r="334" spans="1:7" ht="16.5" x14ac:dyDescent="0.3">
      <c r="A334" s="18"/>
      <c r="B334" s="19">
        <v>5811</v>
      </c>
      <c r="C334" t="s">
        <v>463</v>
      </c>
      <c r="D334" t="s">
        <v>21</v>
      </c>
      <c r="E334" t="s">
        <v>20</v>
      </c>
      <c r="F334" s="20">
        <v>40120</v>
      </c>
      <c r="G334" s="20">
        <v>73050</v>
      </c>
    </row>
    <row r="335" spans="1:7" ht="16.5" x14ac:dyDescent="0.3">
      <c r="A335" s="18">
        <v>59</v>
      </c>
      <c r="C335" t="s">
        <v>464</v>
      </c>
      <c r="F335" s="20">
        <v>38862</v>
      </c>
      <c r="G335" s="20">
        <v>73050</v>
      </c>
    </row>
    <row r="336" spans="1:7" ht="16.5" x14ac:dyDescent="0.3">
      <c r="A336" s="18"/>
      <c r="B336" s="19">
        <v>590</v>
      </c>
      <c r="C336" t="s">
        <v>465</v>
      </c>
      <c r="D336" t="s">
        <v>19</v>
      </c>
      <c r="E336" t="s">
        <v>20</v>
      </c>
      <c r="F336" s="20">
        <v>38862</v>
      </c>
      <c r="G336" s="20">
        <v>73050</v>
      </c>
    </row>
    <row r="337" spans="1:7" ht="16.5" x14ac:dyDescent="0.3">
      <c r="A337" s="18"/>
      <c r="B337" s="19">
        <v>5900</v>
      </c>
      <c r="C337" t="s">
        <v>465</v>
      </c>
      <c r="D337" t="s">
        <v>19</v>
      </c>
      <c r="E337" t="s">
        <v>20</v>
      </c>
      <c r="F337" s="20">
        <v>38862</v>
      </c>
      <c r="G337" s="20">
        <v>73050</v>
      </c>
    </row>
    <row r="338" spans="1:7" ht="16.5" x14ac:dyDescent="0.3">
      <c r="A338" s="18"/>
      <c r="B338" s="19">
        <v>5910</v>
      </c>
      <c r="C338" t="s">
        <v>465</v>
      </c>
      <c r="D338" t="s">
        <v>21</v>
      </c>
      <c r="E338" t="s">
        <v>20</v>
      </c>
      <c r="F338" s="20">
        <v>38862</v>
      </c>
      <c r="G338" s="20">
        <v>73050</v>
      </c>
    </row>
    <row r="339" spans="1:7" ht="16.5" x14ac:dyDescent="0.3">
      <c r="A339" s="18"/>
      <c r="B339" s="19">
        <v>595</v>
      </c>
      <c r="C339" t="s">
        <v>466</v>
      </c>
      <c r="D339" t="s">
        <v>19</v>
      </c>
      <c r="E339" t="s">
        <v>20</v>
      </c>
      <c r="F339" s="20">
        <v>38862</v>
      </c>
      <c r="G339" s="20">
        <v>73050</v>
      </c>
    </row>
    <row r="340" spans="1:7" ht="16.5" x14ac:dyDescent="0.3">
      <c r="A340" s="18"/>
      <c r="B340" s="19">
        <v>5950</v>
      </c>
      <c r="C340" t="s">
        <v>466</v>
      </c>
      <c r="D340" t="s">
        <v>19</v>
      </c>
      <c r="E340" t="s">
        <v>20</v>
      </c>
      <c r="F340" s="20">
        <v>38862</v>
      </c>
      <c r="G340" s="20">
        <v>73050</v>
      </c>
    </row>
    <row r="341" spans="1:7" ht="16.5" x14ac:dyDescent="0.3">
      <c r="A341" s="18" t="s">
        <v>467</v>
      </c>
      <c r="C341" t="s">
        <v>468</v>
      </c>
      <c r="F341" s="20">
        <v>41061</v>
      </c>
      <c r="G341" s="20">
        <v>73050</v>
      </c>
    </row>
    <row r="342" spans="1:7" ht="16.5" x14ac:dyDescent="0.3">
      <c r="A342" s="18"/>
      <c r="B342" s="19">
        <v>533</v>
      </c>
      <c r="C342" t="s">
        <v>468</v>
      </c>
      <c r="D342" t="s">
        <v>19</v>
      </c>
      <c r="E342" t="s">
        <v>20</v>
      </c>
      <c r="F342" s="20">
        <v>41061</v>
      </c>
      <c r="G342" s="20">
        <v>73050</v>
      </c>
    </row>
    <row r="343" spans="1:7" ht="16.5" x14ac:dyDescent="0.3">
      <c r="A343" s="18"/>
      <c r="B343" s="19">
        <v>5330</v>
      </c>
      <c r="C343" t="s">
        <v>328</v>
      </c>
      <c r="D343" t="s">
        <v>19</v>
      </c>
      <c r="E343" t="s">
        <v>20</v>
      </c>
      <c r="F343" s="20">
        <v>41061</v>
      </c>
      <c r="G343" s="20">
        <v>73050</v>
      </c>
    </row>
    <row r="344" spans="1:7" ht="16.5" x14ac:dyDescent="0.3">
      <c r="A344" s="18"/>
      <c r="B344" s="19">
        <v>5331</v>
      </c>
      <c r="C344" t="s">
        <v>239</v>
      </c>
      <c r="D344" t="s">
        <v>21</v>
      </c>
      <c r="E344" t="s">
        <v>20</v>
      </c>
      <c r="F344" s="20">
        <v>41061</v>
      </c>
      <c r="G344" s="20">
        <v>73050</v>
      </c>
    </row>
    <row r="345" spans="1:7" ht="16.5" x14ac:dyDescent="0.3">
      <c r="A345" s="18"/>
      <c r="B345" s="19">
        <v>5332</v>
      </c>
      <c r="C345" t="s">
        <v>240</v>
      </c>
      <c r="D345" t="s">
        <v>21</v>
      </c>
      <c r="E345" t="s">
        <v>20</v>
      </c>
      <c r="F345" s="20">
        <v>41061</v>
      </c>
      <c r="G345" s="20">
        <v>73050</v>
      </c>
    </row>
    <row r="346" spans="1:7" ht="16.5" x14ac:dyDescent="0.3">
      <c r="A346" s="18"/>
      <c r="B346" s="19">
        <v>5333</v>
      </c>
      <c r="C346" t="s">
        <v>241</v>
      </c>
      <c r="D346" t="s">
        <v>21</v>
      </c>
      <c r="E346" t="s">
        <v>20</v>
      </c>
      <c r="F346" s="20">
        <v>41061</v>
      </c>
      <c r="G346" s="20">
        <v>73050</v>
      </c>
    </row>
    <row r="348" spans="1:7" ht="16.5" x14ac:dyDescent="0.3">
      <c r="A348" s="18">
        <v>60</v>
      </c>
      <c r="C348" t="s">
        <v>329</v>
      </c>
      <c r="F348" s="20">
        <v>39762</v>
      </c>
      <c r="G348" s="20">
        <v>73050</v>
      </c>
    </row>
    <row r="349" spans="1:7" ht="16.5" x14ac:dyDescent="0.3">
      <c r="A349" s="18">
        <v>61</v>
      </c>
      <c r="C349" t="s">
        <v>330</v>
      </c>
      <c r="F349" s="20">
        <v>38862</v>
      </c>
      <c r="G349" s="20">
        <v>73050</v>
      </c>
    </row>
    <row r="350" spans="1:7" ht="16.5" x14ac:dyDescent="0.3">
      <c r="A350" s="18"/>
      <c r="B350" s="19">
        <v>610</v>
      </c>
      <c r="C350" t="s">
        <v>330</v>
      </c>
      <c r="D350" t="s">
        <v>19</v>
      </c>
      <c r="E350" t="s">
        <v>20</v>
      </c>
      <c r="F350" s="20">
        <v>38862</v>
      </c>
      <c r="G350" s="20">
        <v>73050</v>
      </c>
    </row>
    <row r="351" spans="1:7" ht="16.5" x14ac:dyDescent="0.3">
      <c r="A351" s="18"/>
      <c r="B351" s="19">
        <v>6100</v>
      </c>
      <c r="C351" t="s">
        <v>330</v>
      </c>
      <c r="D351" t="s">
        <v>19</v>
      </c>
      <c r="E351" t="s">
        <v>20</v>
      </c>
      <c r="F351" s="20">
        <v>38862</v>
      </c>
      <c r="G351" s="20">
        <v>73050</v>
      </c>
    </row>
    <row r="352" spans="1:7" ht="16.5" x14ac:dyDescent="0.3">
      <c r="A352" s="18"/>
      <c r="B352" s="19">
        <v>6102</v>
      </c>
      <c r="C352" t="s">
        <v>331</v>
      </c>
      <c r="D352" t="s">
        <v>21</v>
      </c>
      <c r="E352" t="s">
        <v>20</v>
      </c>
      <c r="F352" s="20">
        <v>41346</v>
      </c>
      <c r="G352" s="20">
        <v>73050</v>
      </c>
    </row>
    <row r="353" spans="1:7" ht="16.5" x14ac:dyDescent="0.3">
      <c r="A353" s="18"/>
      <c r="B353" s="19">
        <v>6105</v>
      </c>
      <c r="C353" t="s">
        <v>332</v>
      </c>
      <c r="D353" t="s">
        <v>21</v>
      </c>
      <c r="E353" t="s">
        <v>20</v>
      </c>
      <c r="F353" s="20">
        <v>38862</v>
      </c>
      <c r="G353" s="20">
        <v>73050</v>
      </c>
    </row>
    <row r="354" spans="1:7" ht="16.5" x14ac:dyDescent="0.3">
      <c r="A354" s="18"/>
      <c r="B354" s="19">
        <v>6110</v>
      </c>
      <c r="C354" t="s">
        <v>333</v>
      </c>
      <c r="D354" t="s">
        <v>21</v>
      </c>
      <c r="E354" t="s">
        <v>20</v>
      </c>
      <c r="F354" s="20">
        <v>41198</v>
      </c>
      <c r="G354" s="20">
        <v>73050</v>
      </c>
    </row>
    <row r="355" spans="1:7" ht="16.5" x14ac:dyDescent="0.3">
      <c r="A355" s="18"/>
      <c r="B355" s="19">
        <v>6115</v>
      </c>
      <c r="C355" t="s">
        <v>334</v>
      </c>
      <c r="D355" t="s">
        <v>21</v>
      </c>
      <c r="E355" t="s">
        <v>20</v>
      </c>
      <c r="F355" s="20">
        <v>41198</v>
      </c>
      <c r="G355" s="20">
        <v>73050</v>
      </c>
    </row>
    <row r="356" spans="1:7" ht="16.5" x14ac:dyDescent="0.3">
      <c r="A356" s="18"/>
      <c r="B356" s="19">
        <v>6120</v>
      </c>
      <c r="C356" t="s">
        <v>335</v>
      </c>
      <c r="D356" t="s">
        <v>21</v>
      </c>
      <c r="E356" t="s">
        <v>20</v>
      </c>
      <c r="F356" s="20">
        <v>38862</v>
      </c>
      <c r="G356" s="20">
        <v>73050</v>
      </c>
    </row>
    <row r="357" spans="1:7" ht="16.5" x14ac:dyDescent="0.3">
      <c r="A357" s="18"/>
      <c r="B357" s="19">
        <v>6125</v>
      </c>
      <c r="C357" t="s">
        <v>336</v>
      </c>
      <c r="D357" t="s">
        <v>21</v>
      </c>
      <c r="E357" t="s">
        <v>20</v>
      </c>
      <c r="F357" s="20">
        <v>41198</v>
      </c>
      <c r="G357" s="20">
        <v>73050</v>
      </c>
    </row>
    <row r="358" spans="1:7" ht="16.5" x14ac:dyDescent="0.3">
      <c r="A358" s="18"/>
      <c r="B358" s="19">
        <v>6130</v>
      </c>
      <c r="C358" t="s">
        <v>337</v>
      </c>
      <c r="D358" t="s">
        <v>21</v>
      </c>
      <c r="E358" t="s">
        <v>20</v>
      </c>
      <c r="F358" s="20">
        <v>41198</v>
      </c>
      <c r="G358" s="20">
        <v>73050</v>
      </c>
    </row>
    <row r="359" spans="1:7" ht="16.5" x14ac:dyDescent="0.3">
      <c r="A359" s="18"/>
      <c r="B359" s="19">
        <v>6135</v>
      </c>
      <c r="C359" t="s">
        <v>338</v>
      </c>
      <c r="D359" t="s">
        <v>21</v>
      </c>
      <c r="E359" t="s">
        <v>20</v>
      </c>
      <c r="F359" s="20">
        <v>38862</v>
      </c>
      <c r="G359" s="20">
        <v>73050</v>
      </c>
    </row>
    <row r="360" spans="1:7" ht="16.5" x14ac:dyDescent="0.3">
      <c r="A360" s="18"/>
      <c r="B360" s="19">
        <v>6140</v>
      </c>
      <c r="C360" t="s">
        <v>339</v>
      </c>
      <c r="D360" t="s">
        <v>21</v>
      </c>
      <c r="E360" t="s">
        <v>20</v>
      </c>
      <c r="F360" s="20">
        <v>41198</v>
      </c>
      <c r="G360" s="20">
        <v>73050</v>
      </c>
    </row>
    <row r="361" spans="1:7" ht="16.5" x14ac:dyDescent="0.3">
      <c r="A361" s="18"/>
      <c r="B361" s="19">
        <v>6145</v>
      </c>
      <c r="C361" t="s">
        <v>340</v>
      </c>
      <c r="D361" t="s">
        <v>21</v>
      </c>
      <c r="E361" t="s">
        <v>20</v>
      </c>
      <c r="F361" s="20">
        <v>41198</v>
      </c>
      <c r="G361" s="20">
        <v>73050</v>
      </c>
    </row>
    <row r="362" spans="1:7" ht="16.5" x14ac:dyDescent="0.3">
      <c r="A362" s="18"/>
      <c r="B362" s="19">
        <v>6148</v>
      </c>
      <c r="C362" t="s">
        <v>341</v>
      </c>
      <c r="D362" t="s">
        <v>21</v>
      </c>
      <c r="E362" t="s">
        <v>20</v>
      </c>
      <c r="F362" s="20">
        <v>41198</v>
      </c>
      <c r="G362" s="20">
        <v>73050</v>
      </c>
    </row>
    <row r="363" spans="1:7" ht="16.5" x14ac:dyDescent="0.3">
      <c r="A363" s="18"/>
      <c r="B363" s="19">
        <v>6150</v>
      </c>
      <c r="C363" t="s">
        <v>342</v>
      </c>
      <c r="D363" t="s">
        <v>21</v>
      </c>
      <c r="E363" t="s">
        <v>20</v>
      </c>
      <c r="F363" s="20">
        <v>38862</v>
      </c>
      <c r="G363" s="20">
        <v>73050</v>
      </c>
    </row>
    <row r="364" spans="1:7" ht="16.5" x14ac:dyDescent="0.3">
      <c r="A364" s="18"/>
      <c r="B364" s="19">
        <v>6155</v>
      </c>
      <c r="C364" t="s">
        <v>343</v>
      </c>
      <c r="D364" t="s">
        <v>21</v>
      </c>
      <c r="E364" t="s">
        <v>20</v>
      </c>
      <c r="F364" s="20">
        <v>41198</v>
      </c>
      <c r="G364" s="20">
        <v>73050</v>
      </c>
    </row>
    <row r="365" spans="1:7" ht="16.5" x14ac:dyDescent="0.3">
      <c r="A365" s="18"/>
      <c r="B365" s="19">
        <v>6158</v>
      </c>
      <c r="C365" t="s">
        <v>344</v>
      </c>
      <c r="D365" t="s">
        <v>21</v>
      </c>
      <c r="E365" t="s">
        <v>20</v>
      </c>
      <c r="F365" s="20">
        <v>41198</v>
      </c>
      <c r="G365" s="20">
        <v>73050</v>
      </c>
    </row>
    <row r="366" spans="1:7" ht="16.5" x14ac:dyDescent="0.3">
      <c r="A366" s="18"/>
      <c r="B366" s="19">
        <v>6160</v>
      </c>
      <c r="C366" t="s">
        <v>345</v>
      </c>
      <c r="D366" t="s">
        <v>21</v>
      </c>
      <c r="E366" t="s">
        <v>20</v>
      </c>
      <c r="F366" s="20">
        <v>41198</v>
      </c>
      <c r="G366" s="20">
        <v>73050</v>
      </c>
    </row>
    <row r="367" spans="1:7" ht="16.5" x14ac:dyDescent="0.3">
      <c r="A367" s="18"/>
      <c r="B367" s="19">
        <v>6165</v>
      </c>
      <c r="C367" t="s">
        <v>346</v>
      </c>
      <c r="D367" t="s">
        <v>21</v>
      </c>
      <c r="E367" t="s">
        <v>20</v>
      </c>
      <c r="F367" s="20">
        <v>38862</v>
      </c>
      <c r="G367" s="20">
        <v>73050</v>
      </c>
    </row>
    <row r="368" spans="1:7" ht="16.5" x14ac:dyDescent="0.3">
      <c r="A368" s="18"/>
      <c r="B368" s="19">
        <v>6170</v>
      </c>
      <c r="C368" t="s">
        <v>347</v>
      </c>
      <c r="D368" t="s">
        <v>21</v>
      </c>
      <c r="E368" t="s">
        <v>20</v>
      </c>
      <c r="F368" s="20">
        <v>41198</v>
      </c>
      <c r="G368" s="20">
        <v>73050</v>
      </c>
    </row>
    <row r="369" spans="1:7" ht="16.5" x14ac:dyDescent="0.3">
      <c r="A369" s="18"/>
      <c r="B369" s="19">
        <v>6175</v>
      </c>
      <c r="C369" t="s">
        <v>348</v>
      </c>
      <c r="D369" t="s">
        <v>21</v>
      </c>
      <c r="E369" t="s">
        <v>20</v>
      </c>
      <c r="F369" s="20">
        <v>41198</v>
      </c>
      <c r="G369" s="20">
        <v>73050</v>
      </c>
    </row>
    <row r="370" spans="1:7" ht="16.5" x14ac:dyDescent="0.3">
      <c r="A370" s="18"/>
      <c r="B370" s="19">
        <v>6180</v>
      </c>
      <c r="C370" t="s">
        <v>349</v>
      </c>
      <c r="D370" t="s">
        <v>21</v>
      </c>
      <c r="E370" t="s">
        <v>20</v>
      </c>
      <c r="F370" s="20">
        <v>38862</v>
      </c>
      <c r="G370" s="20">
        <v>73050</v>
      </c>
    </row>
    <row r="371" spans="1:7" ht="16.5" x14ac:dyDescent="0.3">
      <c r="A371" s="18"/>
      <c r="B371" s="19">
        <v>6185</v>
      </c>
      <c r="C371" t="s">
        <v>350</v>
      </c>
      <c r="D371" t="s">
        <v>21</v>
      </c>
      <c r="E371" t="s">
        <v>20</v>
      </c>
      <c r="F371" s="20">
        <v>38862</v>
      </c>
      <c r="G371" s="20">
        <v>73050</v>
      </c>
    </row>
    <row r="372" spans="1:7" ht="16.5" x14ac:dyDescent="0.3">
      <c r="A372" s="18"/>
      <c r="B372" s="19">
        <v>6190</v>
      </c>
      <c r="C372" t="s">
        <v>351</v>
      </c>
      <c r="D372" t="s">
        <v>21</v>
      </c>
      <c r="E372" t="s">
        <v>20</v>
      </c>
      <c r="F372" s="20">
        <v>38862</v>
      </c>
      <c r="G372" s="20">
        <v>73050</v>
      </c>
    </row>
    <row r="373" spans="1:7" ht="16.5" x14ac:dyDescent="0.3">
      <c r="A373" s="18"/>
      <c r="B373" s="19">
        <v>6195</v>
      </c>
      <c r="C373" t="s">
        <v>352</v>
      </c>
      <c r="D373" t="s">
        <v>21</v>
      </c>
      <c r="E373" t="s">
        <v>20</v>
      </c>
      <c r="F373" s="20">
        <v>38862</v>
      </c>
      <c r="G373" s="20">
        <v>73050</v>
      </c>
    </row>
    <row r="374" spans="1:7" ht="16.5" x14ac:dyDescent="0.3">
      <c r="A374" s="18"/>
      <c r="B374" s="19">
        <v>6198</v>
      </c>
      <c r="C374" t="s">
        <v>353</v>
      </c>
      <c r="D374" t="s">
        <v>21</v>
      </c>
      <c r="E374" t="s">
        <v>20</v>
      </c>
      <c r="F374" s="20">
        <v>40694</v>
      </c>
      <c r="G374" s="20">
        <v>73050</v>
      </c>
    </row>
    <row r="375" spans="1:7" ht="16.5" x14ac:dyDescent="0.3">
      <c r="A375" s="18"/>
      <c r="B375" s="19">
        <v>6199</v>
      </c>
      <c r="C375" t="s">
        <v>353</v>
      </c>
      <c r="D375" t="s">
        <v>19</v>
      </c>
      <c r="E375" t="s">
        <v>20</v>
      </c>
      <c r="F375" s="20">
        <v>40694</v>
      </c>
      <c r="G375" s="20">
        <v>73050</v>
      </c>
    </row>
    <row r="376" spans="1:7" ht="16.5" x14ac:dyDescent="0.3">
      <c r="A376" s="18">
        <v>62</v>
      </c>
      <c r="C376" t="s">
        <v>354</v>
      </c>
      <c r="F376" s="20">
        <v>38862</v>
      </c>
      <c r="G376" s="20">
        <v>73050</v>
      </c>
    </row>
    <row r="377" spans="1:7" ht="16.5" x14ac:dyDescent="0.3">
      <c r="A377" s="18"/>
      <c r="B377" s="19">
        <v>620</v>
      </c>
      <c r="C377" t="s">
        <v>354</v>
      </c>
      <c r="D377" t="s">
        <v>19</v>
      </c>
      <c r="E377" t="s">
        <v>20</v>
      </c>
      <c r="F377" s="20">
        <v>38862</v>
      </c>
      <c r="G377" s="20">
        <v>73050</v>
      </c>
    </row>
    <row r="378" spans="1:7" ht="16.5" x14ac:dyDescent="0.3">
      <c r="A378" s="18"/>
      <c r="B378" s="19">
        <v>6200</v>
      </c>
      <c r="C378" t="s">
        <v>354</v>
      </c>
      <c r="D378" t="s">
        <v>19</v>
      </c>
      <c r="E378" t="s">
        <v>20</v>
      </c>
      <c r="F378" s="20">
        <v>38862</v>
      </c>
      <c r="G378" s="20">
        <v>73050</v>
      </c>
    </row>
    <row r="379" spans="1:7" ht="16.5" x14ac:dyDescent="0.3">
      <c r="A379" s="18"/>
      <c r="B379" s="19">
        <v>6201</v>
      </c>
      <c r="C379" t="s">
        <v>355</v>
      </c>
      <c r="D379" t="s">
        <v>21</v>
      </c>
      <c r="E379" t="s">
        <v>20</v>
      </c>
      <c r="F379" s="20">
        <v>38862</v>
      </c>
      <c r="G379" s="20">
        <v>73050</v>
      </c>
    </row>
    <row r="380" spans="1:7" ht="16.5" x14ac:dyDescent="0.3">
      <c r="A380" s="18"/>
      <c r="B380" s="19">
        <v>6202</v>
      </c>
      <c r="C380" t="s">
        <v>356</v>
      </c>
      <c r="D380" t="s">
        <v>21</v>
      </c>
      <c r="E380" t="s">
        <v>20</v>
      </c>
      <c r="F380" s="20">
        <v>39042</v>
      </c>
      <c r="G380" s="20">
        <v>73050</v>
      </c>
    </row>
    <row r="381" spans="1:7" ht="16.5" x14ac:dyDescent="0.3">
      <c r="A381" s="18"/>
      <c r="B381" s="19">
        <v>6203</v>
      </c>
      <c r="C381" t="s">
        <v>357</v>
      </c>
      <c r="D381" t="s">
        <v>21</v>
      </c>
      <c r="E381" t="s">
        <v>20</v>
      </c>
      <c r="F381" s="20">
        <v>38862</v>
      </c>
      <c r="G381" s="20">
        <v>73050</v>
      </c>
    </row>
    <row r="382" spans="1:7" ht="16.5" x14ac:dyDescent="0.3">
      <c r="A382" s="18"/>
      <c r="B382" s="19">
        <v>6204</v>
      </c>
      <c r="C382" t="s">
        <v>358</v>
      </c>
      <c r="D382" t="s">
        <v>21</v>
      </c>
      <c r="E382" t="s">
        <v>20</v>
      </c>
      <c r="F382" s="20">
        <v>38862</v>
      </c>
      <c r="G382" s="20">
        <v>73050</v>
      </c>
    </row>
    <row r="383" spans="1:7" ht="16.5" x14ac:dyDescent="0.3">
      <c r="A383" s="18"/>
      <c r="B383" s="19">
        <v>6205</v>
      </c>
      <c r="C383" t="s">
        <v>359</v>
      </c>
      <c r="D383" t="s">
        <v>21</v>
      </c>
      <c r="E383" t="s">
        <v>20</v>
      </c>
      <c r="F383" s="20">
        <v>38862</v>
      </c>
      <c r="G383" s="20">
        <v>73050</v>
      </c>
    </row>
    <row r="384" spans="1:7" ht="16.5" x14ac:dyDescent="0.3">
      <c r="A384" s="18"/>
      <c r="B384" s="19">
        <v>6206</v>
      </c>
      <c r="C384" t="s">
        <v>360</v>
      </c>
      <c r="D384" t="s">
        <v>21</v>
      </c>
      <c r="E384" t="s">
        <v>20</v>
      </c>
      <c r="F384" s="20">
        <v>40120</v>
      </c>
      <c r="G384" s="20">
        <v>73050</v>
      </c>
    </row>
    <row r="385" spans="1:7" ht="16.5" x14ac:dyDescent="0.3">
      <c r="A385" s="18"/>
      <c r="B385" s="19">
        <v>6207</v>
      </c>
      <c r="C385" t="s">
        <v>361</v>
      </c>
      <c r="D385" t="s">
        <v>21</v>
      </c>
      <c r="E385" t="s">
        <v>20</v>
      </c>
      <c r="F385" s="20">
        <v>38862</v>
      </c>
      <c r="G385" s="20">
        <v>73050</v>
      </c>
    </row>
    <row r="386" spans="1:7" ht="16.5" x14ac:dyDescent="0.3">
      <c r="A386" s="18"/>
      <c r="B386" s="19">
        <v>6208</v>
      </c>
      <c r="C386" t="s">
        <v>362</v>
      </c>
      <c r="D386" t="s">
        <v>21</v>
      </c>
      <c r="E386" t="s">
        <v>20</v>
      </c>
      <c r="F386" s="20">
        <v>38862</v>
      </c>
      <c r="G386" s="20">
        <v>73050</v>
      </c>
    </row>
    <row r="387" spans="1:7" ht="16.5" x14ac:dyDescent="0.3">
      <c r="A387" s="18"/>
      <c r="B387" s="19">
        <v>6209</v>
      </c>
      <c r="C387" t="s">
        <v>363</v>
      </c>
      <c r="D387" t="s">
        <v>21</v>
      </c>
      <c r="E387" t="s">
        <v>20</v>
      </c>
      <c r="F387" s="20">
        <v>39821</v>
      </c>
      <c r="G387" s="20">
        <v>73050</v>
      </c>
    </row>
    <row r="388" spans="1:7" ht="16.5" x14ac:dyDescent="0.3">
      <c r="A388" s="18"/>
      <c r="B388" s="19">
        <v>6210</v>
      </c>
      <c r="C388" t="s">
        <v>364</v>
      </c>
      <c r="D388" t="s">
        <v>21</v>
      </c>
      <c r="E388" t="s">
        <v>20</v>
      </c>
      <c r="F388" s="20">
        <v>38862</v>
      </c>
      <c r="G388" s="20">
        <v>73050</v>
      </c>
    </row>
    <row r="389" spans="1:7" ht="16.5" x14ac:dyDescent="0.3">
      <c r="A389" s="18"/>
      <c r="B389" s="19">
        <v>6211</v>
      </c>
      <c r="C389" t="s">
        <v>365</v>
      </c>
      <c r="D389" t="s">
        <v>21</v>
      </c>
      <c r="E389" t="s">
        <v>20</v>
      </c>
      <c r="F389" s="20">
        <v>40331</v>
      </c>
      <c r="G389" s="20">
        <v>73050</v>
      </c>
    </row>
    <row r="390" spans="1:7" ht="16.5" x14ac:dyDescent="0.3">
      <c r="A390" s="18"/>
      <c r="B390" s="19">
        <v>6215</v>
      </c>
      <c r="C390" t="s">
        <v>366</v>
      </c>
      <c r="D390" t="s">
        <v>21</v>
      </c>
      <c r="E390" t="s">
        <v>20</v>
      </c>
      <c r="F390" s="20">
        <v>38862</v>
      </c>
      <c r="G390" s="20">
        <v>73050</v>
      </c>
    </row>
    <row r="391" spans="1:7" ht="16.5" x14ac:dyDescent="0.3">
      <c r="A391" s="18"/>
      <c r="B391" s="19">
        <v>6217</v>
      </c>
      <c r="C391" t="s">
        <v>367</v>
      </c>
      <c r="D391" t="s">
        <v>21</v>
      </c>
      <c r="E391" t="s">
        <v>20</v>
      </c>
      <c r="F391" s="20">
        <v>40141</v>
      </c>
      <c r="G391" s="20">
        <v>73050</v>
      </c>
    </row>
    <row r="392" spans="1:7" ht="16.5" x14ac:dyDescent="0.3">
      <c r="A392" s="18"/>
      <c r="B392" s="19">
        <v>6290</v>
      </c>
      <c r="C392" t="s">
        <v>368</v>
      </c>
      <c r="D392" t="s">
        <v>21</v>
      </c>
      <c r="E392" t="s">
        <v>20</v>
      </c>
      <c r="F392" s="20">
        <v>39042</v>
      </c>
      <c r="G392" s="20">
        <v>73050</v>
      </c>
    </row>
    <row r="393" spans="1:7" ht="16.5" x14ac:dyDescent="0.3">
      <c r="A393" s="18"/>
      <c r="B393" s="19">
        <v>6295</v>
      </c>
      <c r="C393" t="s">
        <v>369</v>
      </c>
      <c r="D393" t="s">
        <v>21</v>
      </c>
      <c r="E393" t="s">
        <v>20</v>
      </c>
      <c r="F393" s="20">
        <v>39042</v>
      </c>
      <c r="G393" s="20">
        <v>73050</v>
      </c>
    </row>
    <row r="394" spans="1:7" ht="16.5" x14ac:dyDescent="0.3">
      <c r="A394" s="18"/>
      <c r="B394" s="19">
        <v>6298</v>
      </c>
      <c r="C394" t="s">
        <v>370</v>
      </c>
      <c r="D394" t="s">
        <v>21</v>
      </c>
      <c r="E394" t="s">
        <v>20</v>
      </c>
      <c r="F394" s="20">
        <v>40694</v>
      </c>
      <c r="G394" s="20">
        <v>73050</v>
      </c>
    </row>
    <row r="395" spans="1:7" ht="16.5" x14ac:dyDescent="0.3">
      <c r="A395" s="18">
        <v>63</v>
      </c>
      <c r="C395" t="s">
        <v>371</v>
      </c>
      <c r="F395" s="20">
        <v>39821</v>
      </c>
      <c r="G395" s="20">
        <v>73050</v>
      </c>
    </row>
    <row r="396" spans="1:7" ht="16.5" x14ac:dyDescent="0.3">
      <c r="A396" s="18"/>
      <c r="B396" s="19">
        <v>630</v>
      </c>
      <c r="C396" t="s">
        <v>371</v>
      </c>
      <c r="D396" t="s">
        <v>19</v>
      </c>
      <c r="E396" t="s">
        <v>20</v>
      </c>
      <c r="F396" s="20">
        <v>39821</v>
      </c>
      <c r="G396" s="20">
        <v>73050</v>
      </c>
    </row>
    <row r="397" spans="1:7" ht="16.5" x14ac:dyDescent="0.3">
      <c r="A397" s="18"/>
      <c r="B397" s="19">
        <v>6300</v>
      </c>
      <c r="C397" t="s">
        <v>371</v>
      </c>
      <c r="D397" t="s">
        <v>19</v>
      </c>
      <c r="E397" t="s">
        <v>20</v>
      </c>
      <c r="F397" s="20">
        <v>39821</v>
      </c>
      <c r="G397" s="20">
        <v>73050</v>
      </c>
    </row>
    <row r="398" spans="1:7" ht="16.5" x14ac:dyDescent="0.3">
      <c r="A398" s="18"/>
      <c r="B398" s="19">
        <v>6301</v>
      </c>
      <c r="C398" t="s">
        <v>372</v>
      </c>
      <c r="D398" t="s">
        <v>21</v>
      </c>
      <c r="E398" t="s">
        <v>20</v>
      </c>
      <c r="F398" s="20">
        <v>38862</v>
      </c>
      <c r="G398" s="20">
        <v>73050</v>
      </c>
    </row>
    <row r="399" spans="1:7" ht="16.5" x14ac:dyDescent="0.3">
      <c r="A399" s="18"/>
      <c r="B399" s="19">
        <v>6302</v>
      </c>
      <c r="C399" t="s">
        <v>373</v>
      </c>
      <c r="D399" t="s">
        <v>21</v>
      </c>
      <c r="E399" t="s">
        <v>20</v>
      </c>
      <c r="F399" s="20">
        <v>38862</v>
      </c>
      <c r="G399" s="20">
        <v>73050</v>
      </c>
    </row>
    <row r="400" spans="1:7" ht="16.5" x14ac:dyDescent="0.3">
      <c r="A400" s="18"/>
      <c r="B400" s="19">
        <v>6303</v>
      </c>
      <c r="C400" t="s">
        <v>374</v>
      </c>
      <c r="D400" t="s">
        <v>21</v>
      </c>
      <c r="E400" t="s">
        <v>20</v>
      </c>
      <c r="F400" s="20">
        <v>38862</v>
      </c>
      <c r="G400" s="20">
        <v>73050</v>
      </c>
    </row>
    <row r="401" spans="1:7" ht="16.5" x14ac:dyDescent="0.3">
      <c r="A401" s="18"/>
      <c r="B401" s="19">
        <v>6304</v>
      </c>
      <c r="C401" t="s">
        <v>375</v>
      </c>
      <c r="D401" t="s">
        <v>21</v>
      </c>
      <c r="E401" t="s">
        <v>20</v>
      </c>
      <c r="F401" s="20">
        <v>40854</v>
      </c>
      <c r="G401" s="20">
        <v>73050</v>
      </c>
    </row>
    <row r="402" spans="1:7" ht="16.5" x14ac:dyDescent="0.3">
      <c r="A402" s="18"/>
      <c r="B402" s="19">
        <v>6305</v>
      </c>
      <c r="C402" t="s">
        <v>376</v>
      </c>
      <c r="D402" t="s">
        <v>21</v>
      </c>
      <c r="E402" t="s">
        <v>20</v>
      </c>
      <c r="F402" s="20">
        <v>38862</v>
      </c>
      <c r="G402" s="20">
        <v>73050</v>
      </c>
    </row>
    <row r="403" spans="1:7" ht="16.5" x14ac:dyDescent="0.3">
      <c r="A403" s="18"/>
      <c r="B403" s="19">
        <v>6306</v>
      </c>
      <c r="C403" t="s">
        <v>377</v>
      </c>
      <c r="D403" t="s">
        <v>21</v>
      </c>
      <c r="E403" t="s">
        <v>20</v>
      </c>
      <c r="F403" s="20">
        <v>38862</v>
      </c>
      <c r="G403" s="20">
        <v>73050</v>
      </c>
    </row>
    <row r="404" spans="1:7" ht="16.5" x14ac:dyDescent="0.3">
      <c r="A404" s="18"/>
      <c r="B404" s="19">
        <v>6307</v>
      </c>
      <c r="C404" t="s">
        <v>378</v>
      </c>
      <c r="D404" t="s">
        <v>21</v>
      </c>
      <c r="E404" t="s">
        <v>20</v>
      </c>
      <c r="F404" s="20">
        <v>38862</v>
      </c>
      <c r="G404" s="20">
        <v>73050</v>
      </c>
    </row>
    <row r="405" spans="1:7" ht="16.5" x14ac:dyDescent="0.3">
      <c r="A405" s="18"/>
      <c r="B405" s="19">
        <v>6308</v>
      </c>
      <c r="C405" t="s">
        <v>379</v>
      </c>
      <c r="D405" t="s">
        <v>21</v>
      </c>
      <c r="E405" t="s">
        <v>20</v>
      </c>
      <c r="F405" s="20">
        <v>38862</v>
      </c>
      <c r="G405" s="20">
        <v>73050</v>
      </c>
    </row>
    <row r="406" spans="1:7" ht="16.5" x14ac:dyDescent="0.3">
      <c r="A406" s="18">
        <v>64</v>
      </c>
      <c r="C406" t="s">
        <v>380</v>
      </c>
      <c r="F406" s="20">
        <v>38862</v>
      </c>
      <c r="G406" s="20">
        <v>73050</v>
      </c>
    </row>
    <row r="407" spans="1:7" ht="16.5" x14ac:dyDescent="0.3">
      <c r="A407" s="18"/>
      <c r="B407" s="19">
        <v>640</v>
      </c>
      <c r="C407" t="s">
        <v>380</v>
      </c>
      <c r="D407" t="s">
        <v>19</v>
      </c>
      <c r="E407" t="s">
        <v>20</v>
      </c>
      <c r="F407" s="20">
        <v>38862</v>
      </c>
      <c r="G407" s="20">
        <v>73050</v>
      </c>
    </row>
    <row r="408" spans="1:7" ht="16.5" x14ac:dyDescent="0.3">
      <c r="A408" s="18"/>
      <c r="B408" s="19">
        <v>6400</v>
      </c>
      <c r="C408" t="s">
        <v>380</v>
      </c>
      <c r="D408" t="s">
        <v>19</v>
      </c>
      <c r="E408" t="s">
        <v>20</v>
      </c>
      <c r="F408" s="20">
        <v>38862</v>
      </c>
      <c r="G408" s="20">
        <v>73050</v>
      </c>
    </row>
    <row r="409" spans="1:7" ht="16.5" x14ac:dyDescent="0.3">
      <c r="A409" s="18"/>
      <c r="B409" s="19">
        <v>6401</v>
      </c>
      <c r="C409" t="s">
        <v>381</v>
      </c>
      <c r="D409" t="s">
        <v>21</v>
      </c>
      <c r="E409" t="s">
        <v>20</v>
      </c>
      <c r="F409" s="20">
        <v>38862</v>
      </c>
      <c r="G409" s="20">
        <v>73050</v>
      </c>
    </row>
    <row r="410" spans="1:7" ht="16.5" x14ac:dyDescent="0.3">
      <c r="A410" s="18"/>
      <c r="B410" s="19">
        <v>6402</v>
      </c>
      <c r="C410" t="s">
        <v>382</v>
      </c>
      <c r="D410" t="s">
        <v>21</v>
      </c>
      <c r="E410" t="s">
        <v>20</v>
      </c>
      <c r="F410" s="20">
        <v>38862</v>
      </c>
      <c r="G410" s="20">
        <v>73050</v>
      </c>
    </row>
    <row r="411" spans="1:7" ht="16.5" x14ac:dyDescent="0.3">
      <c r="A411" s="18"/>
      <c r="B411" s="19">
        <v>6403</v>
      </c>
      <c r="C411" t="s">
        <v>383</v>
      </c>
      <c r="D411" t="s">
        <v>21</v>
      </c>
      <c r="E411" t="s">
        <v>20</v>
      </c>
      <c r="F411" s="20">
        <v>38862</v>
      </c>
      <c r="G411" s="20">
        <v>73050</v>
      </c>
    </row>
    <row r="412" spans="1:7" ht="16.5" x14ac:dyDescent="0.3">
      <c r="A412" s="18"/>
      <c r="B412" s="19">
        <v>6404</v>
      </c>
      <c r="C412" t="s">
        <v>525</v>
      </c>
      <c r="D412" t="s">
        <v>21</v>
      </c>
      <c r="E412" t="s">
        <v>20</v>
      </c>
      <c r="F412" s="20">
        <v>40120</v>
      </c>
      <c r="G412" s="20">
        <v>73050</v>
      </c>
    </row>
    <row r="413" spans="1:7" ht="16.5" x14ac:dyDescent="0.3">
      <c r="A413" s="18"/>
      <c r="B413" s="19">
        <v>6405</v>
      </c>
      <c r="C413" t="s">
        <v>526</v>
      </c>
      <c r="D413" t="s">
        <v>21</v>
      </c>
      <c r="E413" t="s">
        <v>20</v>
      </c>
      <c r="F413" s="20">
        <v>38862</v>
      </c>
      <c r="G413" s="20">
        <v>73050</v>
      </c>
    </row>
    <row r="414" spans="1:7" ht="16.5" x14ac:dyDescent="0.3">
      <c r="A414" s="18"/>
      <c r="B414" s="19">
        <v>6406</v>
      </c>
      <c r="C414" t="s">
        <v>527</v>
      </c>
      <c r="D414" t="s">
        <v>21</v>
      </c>
      <c r="E414" t="s">
        <v>20</v>
      </c>
      <c r="F414" s="20">
        <v>38862</v>
      </c>
      <c r="G414" s="20">
        <v>73050</v>
      </c>
    </row>
    <row r="415" spans="1:7" ht="16.5" x14ac:dyDescent="0.3">
      <c r="A415" s="18"/>
      <c r="B415" s="19">
        <v>6407</v>
      </c>
      <c r="C415" t="s">
        <v>528</v>
      </c>
      <c r="D415" t="s">
        <v>21</v>
      </c>
      <c r="E415" t="s">
        <v>20</v>
      </c>
      <c r="F415" s="20">
        <v>38862</v>
      </c>
      <c r="G415" s="20">
        <v>73050</v>
      </c>
    </row>
    <row r="416" spans="1:7" ht="16.5" x14ac:dyDescent="0.3">
      <c r="A416" s="18"/>
      <c r="B416" s="19">
        <v>6408</v>
      </c>
      <c r="C416" t="s">
        <v>529</v>
      </c>
      <c r="D416" t="s">
        <v>21</v>
      </c>
      <c r="E416" t="s">
        <v>20</v>
      </c>
      <c r="F416" s="20">
        <v>38862</v>
      </c>
      <c r="G416" s="20">
        <v>73050</v>
      </c>
    </row>
    <row r="417" spans="1:7" ht="16.5" x14ac:dyDescent="0.3">
      <c r="A417" s="18"/>
      <c r="B417" s="19">
        <v>6409</v>
      </c>
      <c r="C417" t="s">
        <v>530</v>
      </c>
      <c r="D417" t="s">
        <v>21</v>
      </c>
      <c r="E417" t="s">
        <v>20</v>
      </c>
      <c r="F417" s="20">
        <v>38862</v>
      </c>
      <c r="G417" s="20">
        <v>73050</v>
      </c>
    </row>
    <row r="418" spans="1:7" ht="16.5" x14ac:dyDescent="0.3">
      <c r="A418" s="18"/>
      <c r="B418" s="19">
        <v>6410</v>
      </c>
      <c r="C418" t="s">
        <v>531</v>
      </c>
      <c r="D418" t="s">
        <v>21</v>
      </c>
      <c r="E418" t="s">
        <v>20</v>
      </c>
      <c r="F418" s="20">
        <v>38862</v>
      </c>
      <c r="G418" s="20">
        <v>73050</v>
      </c>
    </row>
    <row r="419" spans="1:7" ht="16.5" x14ac:dyDescent="0.3">
      <c r="A419" s="18"/>
      <c r="B419" s="19">
        <v>6411</v>
      </c>
      <c r="C419" t="s">
        <v>532</v>
      </c>
      <c r="D419" t="s">
        <v>21</v>
      </c>
      <c r="E419" t="s">
        <v>20</v>
      </c>
      <c r="F419" s="20">
        <v>38862</v>
      </c>
      <c r="G419" s="20">
        <v>73050</v>
      </c>
    </row>
    <row r="420" spans="1:7" ht="16.5" x14ac:dyDescent="0.3">
      <c r="A420" s="18"/>
      <c r="B420" s="19">
        <v>6412</v>
      </c>
      <c r="C420" t="s">
        <v>533</v>
      </c>
      <c r="D420" t="s">
        <v>21</v>
      </c>
      <c r="E420" t="s">
        <v>20</v>
      </c>
      <c r="F420" s="20">
        <v>38862</v>
      </c>
      <c r="G420" s="20">
        <v>73050</v>
      </c>
    </row>
    <row r="421" spans="1:7" ht="16.5" x14ac:dyDescent="0.3">
      <c r="A421" s="18"/>
      <c r="B421" s="19">
        <v>6413</v>
      </c>
      <c r="C421" t="s">
        <v>534</v>
      </c>
      <c r="D421" t="s">
        <v>21</v>
      </c>
      <c r="E421" t="s">
        <v>20</v>
      </c>
      <c r="F421" s="20">
        <v>38862</v>
      </c>
      <c r="G421" s="20">
        <v>73050</v>
      </c>
    </row>
    <row r="422" spans="1:7" ht="16.5" x14ac:dyDescent="0.3">
      <c r="A422" s="18"/>
      <c r="B422" s="19">
        <v>6414</v>
      </c>
      <c r="C422" t="s">
        <v>535</v>
      </c>
      <c r="D422" t="s">
        <v>21</v>
      </c>
      <c r="E422" t="s">
        <v>20</v>
      </c>
      <c r="F422" s="20">
        <v>40120</v>
      </c>
      <c r="G422" s="20">
        <v>73050</v>
      </c>
    </row>
    <row r="423" spans="1:7" ht="16.5" x14ac:dyDescent="0.3">
      <c r="A423" s="18"/>
      <c r="B423" s="19">
        <v>6415</v>
      </c>
      <c r="C423" t="s">
        <v>536</v>
      </c>
      <c r="D423" t="s">
        <v>21</v>
      </c>
      <c r="E423" t="s">
        <v>20</v>
      </c>
      <c r="F423" s="20">
        <v>40052</v>
      </c>
      <c r="G423" s="20">
        <v>73050</v>
      </c>
    </row>
    <row r="424" spans="1:7" ht="16.5" x14ac:dyDescent="0.3">
      <c r="A424" s="18"/>
      <c r="B424" s="19">
        <v>6416</v>
      </c>
      <c r="C424" t="s">
        <v>537</v>
      </c>
      <c r="D424" t="s">
        <v>21</v>
      </c>
      <c r="E424" t="s">
        <v>20</v>
      </c>
      <c r="F424" s="20">
        <v>40663</v>
      </c>
      <c r="G424" s="20">
        <v>73050</v>
      </c>
    </row>
    <row r="426" spans="1:7" ht="16.5" x14ac:dyDescent="0.3">
      <c r="A426" s="18">
        <v>70</v>
      </c>
      <c r="C426" t="s">
        <v>397</v>
      </c>
      <c r="F426" s="20">
        <v>39821</v>
      </c>
      <c r="G426" s="20">
        <v>73050</v>
      </c>
    </row>
    <row r="427" spans="1:7" ht="16.5" x14ac:dyDescent="0.3">
      <c r="A427" s="18">
        <v>71</v>
      </c>
      <c r="C427" t="s">
        <v>398</v>
      </c>
      <c r="F427" s="20">
        <v>39821</v>
      </c>
      <c r="G427" s="20">
        <v>73050</v>
      </c>
    </row>
    <row r="428" spans="1:7" ht="16.5" x14ac:dyDescent="0.3">
      <c r="A428" s="18"/>
      <c r="B428" s="19">
        <v>700</v>
      </c>
      <c r="C428" t="s">
        <v>398</v>
      </c>
      <c r="D428" t="s">
        <v>19</v>
      </c>
      <c r="E428" t="s">
        <v>20</v>
      </c>
      <c r="F428" s="20">
        <v>39821</v>
      </c>
      <c r="G428" s="20">
        <v>73050</v>
      </c>
    </row>
    <row r="429" spans="1:7" ht="16.5" x14ac:dyDescent="0.3">
      <c r="A429" s="18"/>
      <c r="B429" s="19">
        <v>7000</v>
      </c>
      <c r="C429" t="s">
        <v>398</v>
      </c>
      <c r="D429" t="s">
        <v>19</v>
      </c>
      <c r="E429" t="s">
        <v>20</v>
      </c>
      <c r="F429" s="20">
        <v>39821</v>
      </c>
      <c r="G429" s="20">
        <v>73050</v>
      </c>
    </row>
    <row r="430" spans="1:7" ht="16.5" x14ac:dyDescent="0.3">
      <c r="A430" s="18"/>
      <c r="B430" s="19">
        <v>7001</v>
      </c>
      <c r="C430" t="s">
        <v>24</v>
      </c>
      <c r="D430" t="s">
        <v>21</v>
      </c>
      <c r="E430" t="s">
        <v>20</v>
      </c>
      <c r="F430" s="20">
        <v>38862</v>
      </c>
      <c r="G430" s="20">
        <v>73050</v>
      </c>
    </row>
    <row r="431" spans="1:7" ht="16.5" x14ac:dyDescent="0.3">
      <c r="A431" s="18"/>
      <c r="B431" s="19">
        <v>7002</v>
      </c>
      <c r="C431" t="s">
        <v>25</v>
      </c>
      <c r="D431" t="s">
        <v>21</v>
      </c>
      <c r="E431" t="s">
        <v>20</v>
      </c>
      <c r="F431" s="20">
        <v>38862</v>
      </c>
      <c r="G431" s="20">
        <v>73050</v>
      </c>
    </row>
    <row r="432" spans="1:7" ht="16.5" x14ac:dyDescent="0.3">
      <c r="A432" s="18"/>
      <c r="B432" s="19">
        <v>7003</v>
      </c>
      <c r="C432" t="s">
        <v>399</v>
      </c>
      <c r="D432" t="s">
        <v>21</v>
      </c>
      <c r="E432" t="s">
        <v>20</v>
      </c>
      <c r="F432" s="20">
        <v>38862</v>
      </c>
      <c r="G432" s="20">
        <v>73050</v>
      </c>
    </row>
    <row r="433" spans="1:7" ht="16.5" x14ac:dyDescent="0.3">
      <c r="A433" s="18"/>
      <c r="B433" s="19">
        <v>7004</v>
      </c>
      <c r="C433" t="s">
        <v>400</v>
      </c>
      <c r="D433" t="s">
        <v>21</v>
      </c>
      <c r="E433" t="s">
        <v>20</v>
      </c>
      <c r="F433" s="20">
        <v>38862</v>
      </c>
      <c r="G433" s="20">
        <v>73050</v>
      </c>
    </row>
    <row r="434" spans="1:7" ht="16.5" x14ac:dyDescent="0.3">
      <c r="A434" s="18"/>
      <c r="B434" s="19">
        <v>7005</v>
      </c>
      <c r="C434" t="s">
        <v>401</v>
      </c>
      <c r="D434" t="s">
        <v>21</v>
      </c>
      <c r="E434" t="s">
        <v>20</v>
      </c>
      <c r="F434" s="20">
        <v>38862</v>
      </c>
      <c r="G434" s="20">
        <v>73050</v>
      </c>
    </row>
    <row r="435" spans="1:7" ht="16.5" x14ac:dyDescent="0.3">
      <c r="A435" s="18"/>
      <c r="B435" s="19">
        <v>7006</v>
      </c>
      <c r="C435" t="s">
        <v>402</v>
      </c>
      <c r="D435" t="s">
        <v>21</v>
      </c>
      <c r="E435" t="s">
        <v>20</v>
      </c>
      <c r="F435" s="20">
        <v>38862</v>
      </c>
      <c r="G435" s="20">
        <v>73050</v>
      </c>
    </row>
    <row r="436" spans="1:7" ht="16.5" x14ac:dyDescent="0.3">
      <c r="A436" s="18"/>
      <c r="B436" s="19">
        <v>7007</v>
      </c>
      <c r="C436" t="s">
        <v>403</v>
      </c>
      <c r="D436" t="s">
        <v>21</v>
      </c>
      <c r="E436" t="s">
        <v>20</v>
      </c>
      <c r="F436" s="20">
        <v>38862</v>
      </c>
      <c r="G436" s="20">
        <v>73050</v>
      </c>
    </row>
    <row r="437" spans="1:7" ht="16.5" x14ac:dyDescent="0.3">
      <c r="A437" s="18"/>
      <c r="B437" s="19">
        <v>7008</v>
      </c>
      <c r="C437" t="s">
        <v>404</v>
      </c>
      <c r="D437" t="s">
        <v>19</v>
      </c>
      <c r="E437" t="s">
        <v>20</v>
      </c>
      <c r="F437" s="20">
        <v>41061</v>
      </c>
      <c r="G437" s="20">
        <v>73050</v>
      </c>
    </row>
    <row r="438" spans="1:7" ht="16.5" x14ac:dyDescent="0.3">
      <c r="A438" s="18"/>
      <c r="B438" s="19">
        <v>7009</v>
      </c>
      <c r="C438" t="s">
        <v>23</v>
      </c>
      <c r="D438" t="s">
        <v>21</v>
      </c>
      <c r="E438" t="s">
        <v>20</v>
      </c>
      <c r="F438" s="20">
        <v>38862</v>
      </c>
      <c r="G438" s="20">
        <v>73050</v>
      </c>
    </row>
    <row r="439" spans="1:7" ht="16.5" x14ac:dyDescent="0.3">
      <c r="A439" s="18"/>
      <c r="B439" s="19">
        <v>7010</v>
      </c>
      <c r="C439" t="s">
        <v>26</v>
      </c>
      <c r="D439" t="s">
        <v>21</v>
      </c>
      <c r="E439" t="s">
        <v>20</v>
      </c>
      <c r="F439" s="20">
        <v>38862</v>
      </c>
      <c r="G439" s="20">
        <v>73050</v>
      </c>
    </row>
    <row r="440" spans="1:7" ht="16.5" x14ac:dyDescent="0.3">
      <c r="A440" s="18"/>
      <c r="B440" s="19">
        <v>7011</v>
      </c>
      <c r="C440" t="s">
        <v>27</v>
      </c>
      <c r="D440" t="s">
        <v>21</v>
      </c>
      <c r="E440" t="s">
        <v>20</v>
      </c>
      <c r="F440" s="20">
        <v>38862</v>
      </c>
      <c r="G440" s="20">
        <v>73050</v>
      </c>
    </row>
    <row r="441" spans="1:7" ht="16.5" x14ac:dyDescent="0.3">
      <c r="A441" s="18">
        <v>72</v>
      </c>
      <c r="C441" t="s">
        <v>405</v>
      </c>
      <c r="F441" s="20">
        <v>39821</v>
      </c>
      <c r="G441" s="20">
        <v>73050</v>
      </c>
    </row>
    <row r="442" spans="1:7" ht="16.5" x14ac:dyDescent="0.3">
      <c r="A442" s="18"/>
      <c r="B442" s="19">
        <v>710</v>
      </c>
      <c r="C442" t="s">
        <v>405</v>
      </c>
      <c r="D442" t="s">
        <v>19</v>
      </c>
      <c r="E442" t="s">
        <v>20</v>
      </c>
      <c r="F442" s="20">
        <v>39821</v>
      </c>
      <c r="G442" s="20">
        <v>73050</v>
      </c>
    </row>
    <row r="443" spans="1:7" ht="16.5" x14ac:dyDescent="0.3">
      <c r="A443" s="18"/>
      <c r="B443" s="19">
        <v>7100</v>
      </c>
      <c r="C443" t="s">
        <v>405</v>
      </c>
      <c r="D443" t="s">
        <v>19</v>
      </c>
      <c r="E443" t="s">
        <v>20</v>
      </c>
      <c r="F443" s="20">
        <v>39821</v>
      </c>
      <c r="G443" s="20">
        <v>73050</v>
      </c>
    </row>
    <row r="444" spans="1:7" ht="16.5" x14ac:dyDescent="0.3">
      <c r="A444" s="18"/>
      <c r="B444" s="19">
        <v>7101</v>
      </c>
      <c r="C444" t="s">
        <v>406</v>
      </c>
      <c r="D444" t="s">
        <v>21</v>
      </c>
      <c r="E444" t="s">
        <v>20</v>
      </c>
      <c r="F444" s="20">
        <v>41061</v>
      </c>
      <c r="G444" s="20">
        <v>73050</v>
      </c>
    </row>
    <row r="445" spans="1:7" ht="16.5" x14ac:dyDescent="0.3">
      <c r="A445" s="18"/>
      <c r="B445" s="19">
        <v>7102</v>
      </c>
      <c r="C445" t="s">
        <v>407</v>
      </c>
      <c r="D445" t="s">
        <v>21</v>
      </c>
      <c r="E445" t="s">
        <v>20</v>
      </c>
      <c r="F445" s="20">
        <v>41061</v>
      </c>
      <c r="G445" s="20">
        <v>73050</v>
      </c>
    </row>
    <row r="446" spans="1:7" ht="16.5" x14ac:dyDescent="0.3">
      <c r="A446" s="18"/>
      <c r="B446" s="19">
        <v>7103</v>
      </c>
      <c r="C446" t="s">
        <v>408</v>
      </c>
      <c r="D446" t="s">
        <v>21</v>
      </c>
      <c r="E446" t="s">
        <v>20</v>
      </c>
      <c r="F446" s="20">
        <v>38862</v>
      </c>
      <c r="G446" s="20">
        <v>73050</v>
      </c>
    </row>
    <row r="447" spans="1:7" ht="16.5" x14ac:dyDescent="0.3">
      <c r="A447" s="18"/>
      <c r="B447" s="19">
        <v>7104</v>
      </c>
      <c r="C447" t="s">
        <v>409</v>
      </c>
      <c r="D447" t="s">
        <v>21</v>
      </c>
      <c r="E447" t="s">
        <v>20</v>
      </c>
      <c r="F447" s="20">
        <v>38862</v>
      </c>
      <c r="G447" s="20">
        <v>73050</v>
      </c>
    </row>
    <row r="448" spans="1:7" ht="16.5" x14ac:dyDescent="0.3">
      <c r="A448" s="18"/>
      <c r="B448" s="19">
        <v>7105</v>
      </c>
      <c r="C448" t="s">
        <v>410</v>
      </c>
      <c r="D448" t="s">
        <v>21</v>
      </c>
      <c r="E448" t="s">
        <v>20</v>
      </c>
      <c r="F448" s="20">
        <v>41061</v>
      </c>
      <c r="G448" s="20">
        <v>73050</v>
      </c>
    </row>
    <row r="449" spans="1:7" ht="16.5" x14ac:dyDescent="0.3">
      <c r="A449" s="18"/>
      <c r="B449" s="19">
        <v>7106</v>
      </c>
      <c r="C449" t="s">
        <v>411</v>
      </c>
      <c r="D449" t="s">
        <v>21</v>
      </c>
      <c r="E449" t="s">
        <v>20</v>
      </c>
      <c r="F449" s="20">
        <v>38862</v>
      </c>
      <c r="G449" s="20">
        <v>73050</v>
      </c>
    </row>
    <row r="450" spans="1:7" ht="16.5" x14ac:dyDescent="0.3">
      <c r="A450" s="18"/>
      <c r="B450" s="19">
        <v>7107</v>
      </c>
      <c r="C450" t="s">
        <v>412</v>
      </c>
      <c r="D450" t="s">
        <v>21</v>
      </c>
      <c r="E450" t="s">
        <v>20</v>
      </c>
      <c r="F450" s="20">
        <v>38862</v>
      </c>
      <c r="G450" s="20">
        <v>73050</v>
      </c>
    </row>
    <row r="451" spans="1:7" ht="16.5" x14ac:dyDescent="0.3">
      <c r="A451" s="18"/>
      <c r="B451" s="19">
        <v>7108</v>
      </c>
      <c r="C451" t="s">
        <v>413</v>
      </c>
      <c r="D451" t="s">
        <v>21</v>
      </c>
      <c r="E451" t="s">
        <v>20</v>
      </c>
      <c r="F451" s="20">
        <v>41061</v>
      </c>
      <c r="G451" s="20">
        <v>73050</v>
      </c>
    </row>
    <row r="452" spans="1:7" ht="16.5" x14ac:dyDescent="0.3">
      <c r="A452" s="18"/>
      <c r="B452" s="19">
        <v>7109</v>
      </c>
      <c r="C452" t="s">
        <v>414</v>
      </c>
      <c r="D452" t="s">
        <v>21</v>
      </c>
      <c r="E452" t="s">
        <v>20</v>
      </c>
      <c r="F452" s="20">
        <v>41061</v>
      </c>
      <c r="G452" s="20">
        <v>73050</v>
      </c>
    </row>
    <row r="453" spans="1:7" ht="16.5" x14ac:dyDescent="0.3">
      <c r="A453" s="18"/>
      <c r="B453" s="19">
        <v>7110</v>
      </c>
      <c r="C453" t="s">
        <v>415</v>
      </c>
      <c r="D453" t="s">
        <v>21</v>
      </c>
      <c r="E453" t="s">
        <v>20</v>
      </c>
      <c r="F453" s="20">
        <v>38862</v>
      </c>
      <c r="G453" s="20">
        <v>73050</v>
      </c>
    </row>
    <row r="454" spans="1:7" ht="16.5" x14ac:dyDescent="0.3">
      <c r="A454" s="18"/>
      <c r="B454" s="19">
        <v>7111</v>
      </c>
      <c r="C454" t="s">
        <v>416</v>
      </c>
      <c r="D454" t="s">
        <v>21</v>
      </c>
      <c r="E454" t="s">
        <v>20</v>
      </c>
      <c r="F454" s="20">
        <v>38889</v>
      </c>
      <c r="G454" s="20">
        <v>73050</v>
      </c>
    </row>
    <row r="455" spans="1:7" ht="16.5" x14ac:dyDescent="0.3">
      <c r="A455" s="18">
        <v>73</v>
      </c>
      <c r="C455" t="s">
        <v>532</v>
      </c>
      <c r="F455" s="20">
        <v>38862</v>
      </c>
      <c r="G455" s="20">
        <v>73050</v>
      </c>
    </row>
    <row r="456" spans="1:7" ht="16.5" x14ac:dyDescent="0.3">
      <c r="A456" s="18"/>
      <c r="B456" s="19">
        <v>720</v>
      </c>
      <c r="C456" t="s">
        <v>532</v>
      </c>
      <c r="D456" t="s">
        <v>19</v>
      </c>
      <c r="E456" t="s">
        <v>20</v>
      </c>
      <c r="F456" s="20">
        <v>38862</v>
      </c>
      <c r="G456" s="20">
        <v>73050</v>
      </c>
    </row>
    <row r="457" spans="1:7" ht="16.5" x14ac:dyDescent="0.3">
      <c r="A457" s="18"/>
      <c r="B457" s="19">
        <v>7200</v>
      </c>
      <c r="C457" t="s">
        <v>532</v>
      </c>
      <c r="D457" t="s">
        <v>19</v>
      </c>
      <c r="E457" t="s">
        <v>20</v>
      </c>
      <c r="F457" s="20">
        <v>38862</v>
      </c>
      <c r="G457" s="20">
        <v>73050</v>
      </c>
    </row>
    <row r="458" spans="1:7" ht="16.5" x14ac:dyDescent="0.3">
      <c r="A458" s="18"/>
      <c r="B458" s="19">
        <v>7201</v>
      </c>
      <c r="C458" t="s">
        <v>417</v>
      </c>
      <c r="D458" t="s">
        <v>21</v>
      </c>
      <c r="E458" t="s">
        <v>20</v>
      </c>
      <c r="F458" s="20">
        <v>38862</v>
      </c>
      <c r="G458" s="20">
        <v>73050</v>
      </c>
    </row>
    <row r="459" spans="1:7" ht="16.5" x14ac:dyDescent="0.3">
      <c r="A459" s="18"/>
      <c r="B459" s="19">
        <v>7202</v>
      </c>
      <c r="C459" t="s">
        <v>418</v>
      </c>
      <c r="D459" t="s">
        <v>21</v>
      </c>
      <c r="E459" t="s">
        <v>20</v>
      </c>
      <c r="F459" s="20">
        <v>41061</v>
      </c>
      <c r="G459" s="20">
        <v>73050</v>
      </c>
    </row>
    <row r="460" spans="1:7" ht="16.5" x14ac:dyDescent="0.3">
      <c r="A460" s="18"/>
      <c r="B460" s="19">
        <v>7203</v>
      </c>
      <c r="C460" t="s">
        <v>419</v>
      </c>
      <c r="D460" t="s">
        <v>19</v>
      </c>
      <c r="E460" t="s">
        <v>20</v>
      </c>
      <c r="F460" s="20">
        <v>41061</v>
      </c>
      <c r="G460" s="20">
        <v>73050</v>
      </c>
    </row>
    <row r="461" spans="1:7" ht="16.5" x14ac:dyDescent="0.3">
      <c r="A461" s="18"/>
      <c r="B461" s="19">
        <v>7204</v>
      </c>
      <c r="C461" t="s">
        <v>420</v>
      </c>
      <c r="D461" t="s">
        <v>21</v>
      </c>
      <c r="E461" t="s">
        <v>20</v>
      </c>
      <c r="F461" s="20">
        <v>38862</v>
      </c>
      <c r="G461" s="20">
        <v>73050</v>
      </c>
    </row>
    <row r="462" spans="1:7" ht="16.5" x14ac:dyDescent="0.3">
      <c r="A462" s="18">
        <v>74</v>
      </c>
      <c r="C462" t="s">
        <v>421</v>
      </c>
      <c r="F462" s="20">
        <v>38862</v>
      </c>
      <c r="G462" s="20">
        <v>73050</v>
      </c>
    </row>
    <row r="463" spans="1:7" ht="16.5" x14ac:dyDescent="0.3">
      <c r="A463" s="18"/>
      <c r="B463" s="19">
        <v>730</v>
      </c>
      <c r="C463" t="s">
        <v>422</v>
      </c>
      <c r="D463" t="s">
        <v>19</v>
      </c>
      <c r="E463" t="s">
        <v>20</v>
      </c>
      <c r="F463" s="20">
        <v>38862</v>
      </c>
      <c r="G463" s="20">
        <v>73050</v>
      </c>
    </row>
    <row r="464" spans="1:7" ht="16.5" x14ac:dyDescent="0.3">
      <c r="A464" s="18"/>
      <c r="B464" s="19">
        <v>7300</v>
      </c>
      <c r="C464" t="s">
        <v>422</v>
      </c>
      <c r="D464" t="s">
        <v>19</v>
      </c>
      <c r="E464" t="s">
        <v>20</v>
      </c>
      <c r="F464" s="20">
        <v>38862</v>
      </c>
      <c r="G464" s="20">
        <v>73050</v>
      </c>
    </row>
    <row r="465" spans="1:7" ht="16.5" x14ac:dyDescent="0.3">
      <c r="A465" s="18"/>
      <c r="B465" s="19">
        <v>7301</v>
      </c>
      <c r="C465" t="s">
        <v>423</v>
      </c>
      <c r="D465" t="s">
        <v>21</v>
      </c>
      <c r="E465" t="s">
        <v>20</v>
      </c>
      <c r="F465" s="20">
        <v>38862</v>
      </c>
      <c r="G465" s="20">
        <v>73050</v>
      </c>
    </row>
    <row r="466" spans="1:7" ht="16.5" x14ac:dyDescent="0.3">
      <c r="A466" s="18"/>
      <c r="B466" s="19">
        <v>7302</v>
      </c>
      <c r="C466" t="s">
        <v>424</v>
      </c>
      <c r="D466" t="s">
        <v>21</v>
      </c>
      <c r="E466" t="s">
        <v>20</v>
      </c>
      <c r="F466" s="20">
        <v>41061</v>
      </c>
      <c r="G466" s="20">
        <v>73050</v>
      </c>
    </row>
    <row r="467" spans="1:7" ht="16.5" x14ac:dyDescent="0.3">
      <c r="A467" s="18"/>
      <c r="B467" s="19">
        <v>7303</v>
      </c>
      <c r="C467" t="s">
        <v>425</v>
      </c>
      <c r="D467" t="s">
        <v>21</v>
      </c>
      <c r="E467" t="s">
        <v>20</v>
      </c>
      <c r="F467" s="20">
        <v>41061</v>
      </c>
      <c r="G467" s="20">
        <v>73050</v>
      </c>
    </row>
    <row r="468" spans="1:7" ht="16.5" x14ac:dyDescent="0.3">
      <c r="A468" s="18"/>
      <c r="B468" s="19">
        <v>7304</v>
      </c>
      <c r="C468" t="s">
        <v>426</v>
      </c>
      <c r="D468" t="s">
        <v>21</v>
      </c>
      <c r="E468" t="s">
        <v>20</v>
      </c>
      <c r="F468" s="20">
        <v>41061</v>
      </c>
      <c r="G468" s="20">
        <v>73050</v>
      </c>
    </row>
    <row r="469" spans="1:7" ht="16.5" x14ac:dyDescent="0.3">
      <c r="A469" s="18"/>
      <c r="B469" s="19">
        <v>7305</v>
      </c>
      <c r="C469" t="s">
        <v>427</v>
      </c>
      <c r="D469" t="s">
        <v>21</v>
      </c>
      <c r="E469" t="s">
        <v>20</v>
      </c>
      <c r="F469" s="20">
        <v>41061</v>
      </c>
      <c r="G469" s="20">
        <v>73050</v>
      </c>
    </row>
    <row r="470" spans="1:7" ht="16.5" x14ac:dyDescent="0.3">
      <c r="A470" s="18"/>
      <c r="B470" s="19">
        <v>7306</v>
      </c>
      <c r="C470" t="s">
        <v>428</v>
      </c>
      <c r="D470" t="s">
        <v>21</v>
      </c>
      <c r="E470" t="s">
        <v>20</v>
      </c>
      <c r="F470" s="20">
        <v>41061</v>
      </c>
      <c r="G470" s="20">
        <v>73050</v>
      </c>
    </row>
    <row r="471" spans="1:7" ht="16.5" x14ac:dyDescent="0.3">
      <c r="A471" s="18"/>
      <c r="B471" s="19">
        <v>7310</v>
      </c>
      <c r="C471" t="s">
        <v>429</v>
      </c>
      <c r="D471" t="s">
        <v>21</v>
      </c>
      <c r="E471" t="s">
        <v>20</v>
      </c>
      <c r="F471" s="20">
        <v>41061</v>
      </c>
      <c r="G471" s="20">
        <v>73050</v>
      </c>
    </row>
    <row r="472" spans="1:7" ht="16.5" x14ac:dyDescent="0.3">
      <c r="A472" s="18"/>
      <c r="B472" s="19">
        <v>7311</v>
      </c>
      <c r="C472" t="s">
        <v>430</v>
      </c>
      <c r="D472" t="s">
        <v>21</v>
      </c>
      <c r="E472" t="s">
        <v>20</v>
      </c>
      <c r="F472" s="20">
        <v>41061</v>
      </c>
      <c r="G472" s="20">
        <v>73050</v>
      </c>
    </row>
    <row r="473" spans="1:7" ht="16.5" x14ac:dyDescent="0.3">
      <c r="A473" s="18"/>
      <c r="B473" s="19">
        <v>7315</v>
      </c>
      <c r="C473" t="s">
        <v>431</v>
      </c>
      <c r="D473" t="s">
        <v>21</v>
      </c>
      <c r="E473" t="s">
        <v>20</v>
      </c>
      <c r="F473" s="20">
        <v>41061</v>
      </c>
      <c r="G473" s="20">
        <v>73050</v>
      </c>
    </row>
    <row r="474" spans="1:7" ht="16.5" x14ac:dyDescent="0.3">
      <c r="A474" s="18"/>
      <c r="B474" s="19">
        <v>7319</v>
      </c>
      <c r="C474" t="s">
        <v>432</v>
      </c>
      <c r="D474" t="s">
        <v>21</v>
      </c>
      <c r="E474" t="s">
        <v>20</v>
      </c>
      <c r="F474" s="20">
        <v>40330</v>
      </c>
      <c r="G474" s="20">
        <v>73050</v>
      </c>
    </row>
    <row r="475" spans="1:7" ht="16.5" x14ac:dyDescent="0.3">
      <c r="A475" s="18"/>
      <c r="B475" s="19">
        <v>7320</v>
      </c>
      <c r="C475" t="s">
        <v>612</v>
      </c>
      <c r="D475" t="s">
        <v>21</v>
      </c>
      <c r="E475" t="s">
        <v>20</v>
      </c>
      <c r="F475" s="20">
        <v>41061</v>
      </c>
      <c r="G475" s="20">
        <v>73050</v>
      </c>
    </row>
    <row r="476" spans="1:7" ht="16.5" x14ac:dyDescent="0.3">
      <c r="A476" s="18"/>
      <c r="B476" s="19">
        <v>7321</v>
      </c>
      <c r="C476" t="s">
        <v>433</v>
      </c>
      <c r="D476" t="s">
        <v>21</v>
      </c>
      <c r="E476" t="s">
        <v>20</v>
      </c>
      <c r="F476" s="20">
        <v>41061</v>
      </c>
      <c r="G476" s="20">
        <v>73050</v>
      </c>
    </row>
    <row r="477" spans="1:7" ht="16.5" x14ac:dyDescent="0.3">
      <c r="A477" s="18"/>
      <c r="B477" s="19">
        <v>7325</v>
      </c>
      <c r="C477" t="s">
        <v>434</v>
      </c>
      <c r="D477" t="s">
        <v>21</v>
      </c>
      <c r="E477" t="s">
        <v>20</v>
      </c>
      <c r="F477" s="20">
        <v>41061</v>
      </c>
      <c r="G477" s="20">
        <v>73050</v>
      </c>
    </row>
    <row r="478" spans="1:7" ht="16.5" x14ac:dyDescent="0.3">
      <c r="A478" s="18"/>
      <c r="B478" s="19">
        <v>7326</v>
      </c>
      <c r="C478" t="s">
        <v>435</v>
      </c>
      <c r="D478" t="s">
        <v>21</v>
      </c>
      <c r="E478" t="s">
        <v>20</v>
      </c>
      <c r="F478" s="20">
        <v>41061</v>
      </c>
      <c r="G478" s="20">
        <v>73050</v>
      </c>
    </row>
    <row r="479" spans="1:7" ht="16.5" x14ac:dyDescent="0.3">
      <c r="A479" s="18"/>
      <c r="B479" s="19">
        <v>7330</v>
      </c>
      <c r="C479" t="s">
        <v>436</v>
      </c>
      <c r="D479" t="s">
        <v>21</v>
      </c>
      <c r="E479" t="s">
        <v>20</v>
      </c>
      <c r="F479" s="20">
        <v>41061</v>
      </c>
      <c r="G479" s="20">
        <v>73050</v>
      </c>
    </row>
    <row r="480" spans="1:7" ht="16.5" x14ac:dyDescent="0.3">
      <c r="A480" s="18"/>
      <c r="B480" s="19">
        <v>7331</v>
      </c>
      <c r="C480" t="s">
        <v>437</v>
      </c>
      <c r="D480" t="s">
        <v>19</v>
      </c>
      <c r="E480" t="s">
        <v>20</v>
      </c>
      <c r="F480" s="20">
        <v>41061</v>
      </c>
      <c r="G480" s="20">
        <v>73050</v>
      </c>
    </row>
    <row r="481" spans="1:7" ht="16.5" x14ac:dyDescent="0.3">
      <c r="A481" s="18"/>
      <c r="B481" s="19">
        <v>7334</v>
      </c>
      <c r="C481" t="s">
        <v>438</v>
      </c>
      <c r="D481" t="s">
        <v>21</v>
      </c>
      <c r="E481" t="s">
        <v>20</v>
      </c>
      <c r="F481" s="20">
        <v>40330</v>
      </c>
      <c r="G481" s="20">
        <v>73050</v>
      </c>
    </row>
    <row r="482" spans="1:7" ht="16.5" x14ac:dyDescent="0.3">
      <c r="A482" s="18"/>
      <c r="B482" s="19">
        <v>7335</v>
      </c>
      <c r="C482" t="s">
        <v>439</v>
      </c>
      <c r="D482" t="s">
        <v>21</v>
      </c>
      <c r="E482" t="s">
        <v>20</v>
      </c>
      <c r="F482" s="20">
        <v>41061</v>
      </c>
      <c r="G482" s="20">
        <v>73050</v>
      </c>
    </row>
    <row r="483" spans="1:7" ht="16.5" x14ac:dyDescent="0.3">
      <c r="A483" s="18"/>
      <c r="B483" s="19">
        <v>7336</v>
      </c>
      <c r="C483" t="s">
        <v>440</v>
      </c>
      <c r="D483" t="s">
        <v>21</v>
      </c>
      <c r="E483" t="s">
        <v>20</v>
      </c>
      <c r="F483" s="20">
        <v>38862</v>
      </c>
      <c r="G483" s="20">
        <v>73050</v>
      </c>
    </row>
    <row r="484" spans="1:7" ht="16.5" x14ac:dyDescent="0.3">
      <c r="A484" s="18"/>
      <c r="B484" s="19">
        <v>7337</v>
      </c>
      <c r="C484" t="s">
        <v>441</v>
      </c>
      <c r="D484" t="s">
        <v>21</v>
      </c>
      <c r="E484" t="s">
        <v>20</v>
      </c>
      <c r="F484" s="20">
        <v>39821</v>
      </c>
      <c r="G484" s="20">
        <v>73050</v>
      </c>
    </row>
    <row r="485" spans="1:7" ht="16.5" x14ac:dyDescent="0.3">
      <c r="A485" s="18"/>
      <c r="B485" s="19">
        <v>7340</v>
      </c>
      <c r="C485" t="s">
        <v>442</v>
      </c>
      <c r="D485" t="s">
        <v>21</v>
      </c>
      <c r="E485" t="s">
        <v>20</v>
      </c>
      <c r="F485" s="20">
        <v>38862</v>
      </c>
      <c r="G485" s="20">
        <v>73050</v>
      </c>
    </row>
    <row r="486" spans="1:7" ht="16.5" x14ac:dyDescent="0.3">
      <c r="A486" s="18"/>
      <c r="B486" s="19">
        <v>7345</v>
      </c>
      <c r="C486" t="s">
        <v>443</v>
      </c>
      <c r="D486" t="s">
        <v>21</v>
      </c>
      <c r="E486" t="s">
        <v>20</v>
      </c>
      <c r="F486" s="20">
        <v>41064</v>
      </c>
      <c r="G486" s="20">
        <v>73050</v>
      </c>
    </row>
    <row r="487" spans="1:7" ht="16.5" x14ac:dyDescent="0.3">
      <c r="A487" s="18"/>
      <c r="B487" s="19">
        <v>7346</v>
      </c>
      <c r="C487" t="s">
        <v>444</v>
      </c>
      <c r="D487" t="s">
        <v>21</v>
      </c>
      <c r="E487" t="s">
        <v>20</v>
      </c>
      <c r="F487" s="20">
        <v>40575</v>
      </c>
      <c r="G487" s="20">
        <v>73050</v>
      </c>
    </row>
    <row r="488" spans="1:7" ht="16.5" x14ac:dyDescent="0.3">
      <c r="A488" s="18"/>
      <c r="B488" s="19">
        <v>7350</v>
      </c>
      <c r="C488" t="s">
        <v>445</v>
      </c>
      <c r="D488" t="s">
        <v>21</v>
      </c>
      <c r="E488" t="s">
        <v>20</v>
      </c>
      <c r="F488" s="20">
        <v>38862</v>
      </c>
      <c r="G488" s="20">
        <v>73050</v>
      </c>
    </row>
    <row r="489" spans="1:7" ht="16.5" x14ac:dyDescent="0.3">
      <c r="A489" s="18"/>
      <c r="B489" s="19">
        <v>7352</v>
      </c>
      <c r="C489" t="s">
        <v>446</v>
      </c>
      <c r="D489" t="s">
        <v>21</v>
      </c>
      <c r="E489" t="s">
        <v>20</v>
      </c>
      <c r="F489" s="20">
        <v>40330</v>
      </c>
      <c r="G489" s="20">
        <v>73050</v>
      </c>
    </row>
    <row r="490" spans="1:7" ht="16.5" x14ac:dyDescent="0.3">
      <c r="A490" s="18"/>
      <c r="B490" s="19">
        <v>7353</v>
      </c>
      <c r="C490" t="s">
        <v>447</v>
      </c>
      <c r="D490" t="s">
        <v>21</v>
      </c>
      <c r="E490" t="s">
        <v>20</v>
      </c>
      <c r="F490" s="20">
        <v>41061</v>
      </c>
      <c r="G490" s="20">
        <v>73050</v>
      </c>
    </row>
    <row r="491" spans="1:7" ht="16.5" x14ac:dyDescent="0.3">
      <c r="A491" s="18"/>
      <c r="B491" s="19">
        <v>7354</v>
      </c>
      <c r="C491" t="s">
        <v>448</v>
      </c>
      <c r="D491" t="s">
        <v>21</v>
      </c>
      <c r="E491" t="s">
        <v>20</v>
      </c>
      <c r="F491" s="20">
        <v>38862</v>
      </c>
      <c r="G491" s="20">
        <v>73050</v>
      </c>
    </row>
    <row r="492" spans="1:7" ht="16.5" x14ac:dyDescent="0.3">
      <c r="A492" s="18"/>
      <c r="B492" s="19">
        <v>7355</v>
      </c>
      <c r="C492" t="s">
        <v>449</v>
      </c>
      <c r="D492" t="s">
        <v>21</v>
      </c>
      <c r="E492" t="s">
        <v>20</v>
      </c>
      <c r="F492" s="20">
        <v>38862</v>
      </c>
      <c r="G492" s="20">
        <v>73050</v>
      </c>
    </row>
    <row r="493" spans="1:7" ht="16.5" x14ac:dyDescent="0.3">
      <c r="A493" s="18"/>
      <c r="B493" s="19">
        <v>7356</v>
      </c>
      <c r="C493" t="s">
        <v>450</v>
      </c>
      <c r="D493" t="s">
        <v>21</v>
      </c>
      <c r="E493" t="s">
        <v>20</v>
      </c>
      <c r="F493" s="20">
        <v>38862</v>
      </c>
      <c r="G493" s="20">
        <v>73050</v>
      </c>
    </row>
    <row r="494" spans="1:7" ht="16.5" x14ac:dyDescent="0.3">
      <c r="A494" s="18"/>
      <c r="B494" s="19">
        <v>7357</v>
      </c>
      <c r="C494" t="s">
        <v>451</v>
      </c>
      <c r="D494" t="s">
        <v>21</v>
      </c>
      <c r="E494" t="s">
        <v>20</v>
      </c>
      <c r="F494" s="20">
        <v>38862</v>
      </c>
      <c r="G494" s="20">
        <v>73050</v>
      </c>
    </row>
    <row r="495" spans="1:7" ht="16.5" x14ac:dyDescent="0.3">
      <c r="A495" s="18"/>
      <c r="B495" s="19">
        <v>7358</v>
      </c>
      <c r="C495" t="s">
        <v>452</v>
      </c>
      <c r="D495" t="s">
        <v>21</v>
      </c>
      <c r="E495" t="s">
        <v>20</v>
      </c>
      <c r="F495" s="20">
        <v>41061</v>
      </c>
      <c r="G495" s="20">
        <v>73050</v>
      </c>
    </row>
    <row r="496" spans="1:7" ht="16.5" x14ac:dyDescent="0.3">
      <c r="A496" s="18"/>
      <c r="B496" s="19">
        <v>7359</v>
      </c>
      <c r="C496" t="s">
        <v>453</v>
      </c>
      <c r="D496" t="s">
        <v>21</v>
      </c>
      <c r="E496" t="s">
        <v>20</v>
      </c>
      <c r="F496" s="20">
        <v>41061</v>
      </c>
      <c r="G496" s="20">
        <v>73050</v>
      </c>
    </row>
    <row r="497" spans="1:7" ht="16.5" x14ac:dyDescent="0.3">
      <c r="A497" s="18"/>
      <c r="B497" s="19">
        <v>7365</v>
      </c>
      <c r="C497" t="s">
        <v>454</v>
      </c>
      <c r="D497" t="s">
        <v>21</v>
      </c>
      <c r="E497" t="s">
        <v>20</v>
      </c>
      <c r="F497" s="20">
        <v>38862</v>
      </c>
      <c r="G497" s="20">
        <v>73050</v>
      </c>
    </row>
    <row r="498" spans="1:7" ht="16.5" x14ac:dyDescent="0.3">
      <c r="A498" s="18"/>
      <c r="B498" s="19">
        <v>7369</v>
      </c>
      <c r="C498" t="s">
        <v>455</v>
      </c>
      <c r="D498" t="s">
        <v>21</v>
      </c>
      <c r="E498" t="s">
        <v>20</v>
      </c>
      <c r="F498" s="20">
        <v>40330</v>
      </c>
      <c r="G498" s="20">
        <v>73050</v>
      </c>
    </row>
    <row r="499" spans="1:7" ht="16.5" x14ac:dyDescent="0.3">
      <c r="A499" s="18"/>
      <c r="B499" s="19">
        <v>7370</v>
      </c>
      <c r="C499" t="s">
        <v>585</v>
      </c>
      <c r="D499" t="s">
        <v>21</v>
      </c>
      <c r="E499" t="s">
        <v>20</v>
      </c>
      <c r="F499" s="20">
        <v>38862</v>
      </c>
      <c r="G499" s="20">
        <v>73050</v>
      </c>
    </row>
    <row r="500" spans="1:7" ht="16.5" x14ac:dyDescent="0.3">
      <c r="A500" s="18"/>
      <c r="B500" s="19">
        <v>7371</v>
      </c>
      <c r="C500" t="s">
        <v>586</v>
      </c>
      <c r="D500" t="s">
        <v>21</v>
      </c>
      <c r="E500" t="s">
        <v>20</v>
      </c>
      <c r="F500" s="20">
        <v>38862</v>
      </c>
      <c r="G500" s="20">
        <v>73050</v>
      </c>
    </row>
    <row r="501" spans="1:7" ht="16.5" x14ac:dyDescent="0.3">
      <c r="A501" s="18"/>
      <c r="B501" s="19">
        <v>7374</v>
      </c>
      <c r="C501" t="s">
        <v>587</v>
      </c>
      <c r="D501" t="s">
        <v>21</v>
      </c>
      <c r="E501" t="s">
        <v>20</v>
      </c>
      <c r="F501" s="20">
        <v>39413</v>
      </c>
      <c r="G501" s="20">
        <v>73050</v>
      </c>
    </row>
    <row r="502" spans="1:7" ht="16.5" x14ac:dyDescent="0.3">
      <c r="A502" s="18"/>
      <c r="B502" s="19">
        <v>7375</v>
      </c>
      <c r="C502" t="s">
        <v>118</v>
      </c>
      <c r="D502" t="s">
        <v>21</v>
      </c>
      <c r="E502" t="s">
        <v>20</v>
      </c>
      <c r="F502" s="20">
        <v>40120</v>
      </c>
      <c r="G502" s="20">
        <v>73050</v>
      </c>
    </row>
    <row r="503" spans="1:7" ht="16.5" x14ac:dyDescent="0.3">
      <c r="A503" s="18"/>
      <c r="B503" s="19">
        <v>7376</v>
      </c>
      <c r="C503" t="s">
        <v>588</v>
      </c>
      <c r="D503" t="s">
        <v>21</v>
      </c>
      <c r="E503" t="s">
        <v>20</v>
      </c>
      <c r="F503" s="20">
        <v>38862</v>
      </c>
      <c r="G503" s="20">
        <v>73050</v>
      </c>
    </row>
    <row r="504" spans="1:7" ht="16.5" x14ac:dyDescent="0.3">
      <c r="A504" s="18"/>
      <c r="B504" s="19">
        <v>7377</v>
      </c>
      <c r="C504" t="s">
        <v>589</v>
      </c>
      <c r="D504" t="s">
        <v>21</v>
      </c>
      <c r="E504" t="s">
        <v>20</v>
      </c>
      <c r="F504" s="20">
        <v>38862</v>
      </c>
      <c r="G504" s="20">
        <v>73050</v>
      </c>
    </row>
    <row r="505" spans="1:7" ht="16.5" x14ac:dyDescent="0.3">
      <c r="A505" s="18"/>
      <c r="B505" s="19">
        <v>7378</v>
      </c>
      <c r="C505" t="s">
        <v>590</v>
      </c>
      <c r="D505" t="s">
        <v>21</v>
      </c>
      <c r="E505" t="s">
        <v>20</v>
      </c>
      <c r="F505" s="20">
        <v>40743</v>
      </c>
      <c r="G505" s="20">
        <v>73050</v>
      </c>
    </row>
    <row r="506" spans="1:7" ht="16.5" x14ac:dyDescent="0.3">
      <c r="A506" s="18">
        <v>75</v>
      </c>
      <c r="C506" t="s">
        <v>591</v>
      </c>
      <c r="F506" s="20">
        <v>38862</v>
      </c>
      <c r="G506" s="20">
        <v>73050</v>
      </c>
    </row>
    <row r="507" spans="1:7" ht="16.5" x14ac:dyDescent="0.3">
      <c r="A507" s="18"/>
      <c r="B507" s="19">
        <v>740</v>
      </c>
      <c r="C507" t="s">
        <v>592</v>
      </c>
      <c r="D507" t="s">
        <v>19</v>
      </c>
      <c r="E507" t="s">
        <v>20</v>
      </c>
      <c r="F507" s="20">
        <v>38862</v>
      </c>
      <c r="G507" s="20">
        <v>73050</v>
      </c>
    </row>
    <row r="508" spans="1:7" ht="16.5" x14ac:dyDescent="0.3">
      <c r="A508" s="18"/>
      <c r="B508" s="19">
        <v>7400</v>
      </c>
      <c r="C508" t="s">
        <v>592</v>
      </c>
      <c r="D508" t="s">
        <v>19</v>
      </c>
      <c r="E508" t="s">
        <v>20</v>
      </c>
      <c r="F508" s="20">
        <v>38862</v>
      </c>
      <c r="G508" s="20">
        <v>73050</v>
      </c>
    </row>
    <row r="509" spans="1:7" ht="16.5" x14ac:dyDescent="0.3">
      <c r="A509" s="18"/>
      <c r="B509" s="19">
        <v>7401</v>
      </c>
      <c r="C509" t="s">
        <v>593</v>
      </c>
      <c r="D509" t="s">
        <v>21</v>
      </c>
      <c r="E509" t="s">
        <v>20</v>
      </c>
      <c r="F509" s="20">
        <v>38862</v>
      </c>
      <c r="G509" s="20">
        <v>73050</v>
      </c>
    </row>
    <row r="510" spans="1:7" ht="16.5" x14ac:dyDescent="0.3">
      <c r="A510" s="18"/>
      <c r="B510" s="19">
        <v>7402</v>
      </c>
      <c r="C510" t="s">
        <v>594</v>
      </c>
      <c r="D510" t="s">
        <v>21</v>
      </c>
      <c r="E510" t="s">
        <v>20</v>
      </c>
      <c r="F510" s="20">
        <v>38862</v>
      </c>
      <c r="G510" s="20">
        <v>73050</v>
      </c>
    </row>
    <row r="511" spans="1:7" ht="16.5" x14ac:dyDescent="0.3">
      <c r="A511" s="18"/>
      <c r="B511" s="19">
        <v>7403</v>
      </c>
      <c r="C511" t="s">
        <v>595</v>
      </c>
      <c r="D511" t="s">
        <v>21</v>
      </c>
      <c r="E511" t="s">
        <v>20</v>
      </c>
      <c r="F511" s="20">
        <v>38862</v>
      </c>
      <c r="G511" s="20">
        <v>73050</v>
      </c>
    </row>
    <row r="512" spans="1:7" ht="16.5" x14ac:dyDescent="0.3">
      <c r="A512" s="18"/>
      <c r="B512" s="19">
        <v>7404</v>
      </c>
      <c r="C512" t="s">
        <v>596</v>
      </c>
      <c r="D512" t="s">
        <v>21</v>
      </c>
      <c r="E512" t="s">
        <v>20</v>
      </c>
      <c r="F512" s="20">
        <v>38862</v>
      </c>
      <c r="G512" s="20">
        <v>73050</v>
      </c>
    </row>
    <row r="513" spans="1:7" ht="16.5" x14ac:dyDescent="0.3">
      <c r="A513" s="18"/>
      <c r="B513" s="19">
        <v>7405</v>
      </c>
      <c r="C513" t="s">
        <v>597</v>
      </c>
      <c r="D513" t="s">
        <v>21</v>
      </c>
      <c r="E513" t="s">
        <v>20</v>
      </c>
      <c r="F513" s="20">
        <v>41064</v>
      </c>
      <c r="G513" s="20">
        <v>73050</v>
      </c>
    </row>
    <row r="514" spans="1:7" ht="16.5" x14ac:dyDescent="0.3">
      <c r="A514" s="18"/>
      <c r="B514" s="19">
        <v>7406</v>
      </c>
      <c r="C514" t="s">
        <v>598</v>
      </c>
      <c r="D514" t="s">
        <v>21</v>
      </c>
      <c r="E514" t="s">
        <v>20</v>
      </c>
      <c r="F514" s="20">
        <v>39450</v>
      </c>
      <c r="G514" s="20">
        <v>73050</v>
      </c>
    </row>
    <row r="515" spans="1:7" ht="16.5" x14ac:dyDescent="0.3">
      <c r="A515" s="18"/>
      <c r="B515" s="19">
        <v>7407</v>
      </c>
      <c r="C515" t="s">
        <v>599</v>
      </c>
      <c r="D515" t="s">
        <v>21</v>
      </c>
      <c r="E515" t="s">
        <v>20</v>
      </c>
      <c r="F515" s="20">
        <v>38862</v>
      </c>
      <c r="G515" s="20">
        <v>73050</v>
      </c>
    </row>
    <row r="516" spans="1:7" ht="16.5" x14ac:dyDescent="0.3">
      <c r="A516" s="18"/>
      <c r="B516" s="19">
        <v>7408</v>
      </c>
      <c r="C516" t="s">
        <v>469</v>
      </c>
      <c r="D516" t="s">
        <v>21</v>
      </c>
      <c r="E516" t="s">
        <v>20</v>
      </c>
      <c r="F516" s="20">
        <v>38862</v>
      </c>
      <c r="G516" s="20">
        <v>73050</v>
      </c>
    </row>
    <row r="517" spans="1:7" ht="16.5" x14ac:dyDescent="0.3">
      <c r="A517" s="18"/>
      <c r="B517" s="19">
        <v>7409</v>
      </c>
      <c r="C517" t="s">
        <v>470</v>
      </c>
      <c r="D517" t="s">
        <v>21</v>
      </c>
      <c r="E517" t="s">
        <v>20</v>
      </c>
      <c r="F517" s="20">
        <v>41064</v>
      </c>
      <c r="G517" s="20">
        <v>73050</v>
      </c>
    </row>
    <row r="518" spans="1:7" ht="16.5" x14ac:dyDescent="0.3">
      <c r="A518" s="18"/>
      <c r="B518" s="19">
        <v>7410</v>
      </c>
      <c r="C518" t="s">
        <v>471</v>
      </c>
      <c r="D518" t="s">
        <v>21</v>
      </c>
      <c r="E518" t="s">
        <v>20</v>
      </c>
      <c r="F518" s="20">
        <v>39426</v>
      </c>
      <c r="G518" s="20">
        <v>73050</v>
      </c>
    </row>
    <row r="519" spans="1:7" ht="16.5" x14ac:dyDescent="0.3">
      <c r="A519" s="18"/>
      <c r="B519" s="19">
        <v>7412</v>
      </c>
      <c r="C519" t="s">
        <v>472</v>
      </c>
      <c r="D519" t="s">
        <v>21</v>
      </c>
      <c r="E519" t="s">
        <v>20</v>
      </c>
      <c r="F519" s="20">
        <v>38896</v>
      </c>
      <c r="G519" s="20">
        <v>73050</v>
      </c>
    </row>
    <row r="520" spans="1:7" ht="16.5" x14ac:dyDescent="0.3">
      <c r="A520" s="18"/>
      <c r="B520" s="19">
        <v>7413</v>
      </c>
      <c r="C520" t="s">
        <v>473</v>
      </c>
      <c r="D520" t="s">
        <v>21</v>
      </c>
      <c r="E520" t="s">
        <v>20</v>
      </c>
      <c r="F520" s="20">
        <v>38896</v>
      </c>
      <c r="G520" s="20">
        <v>73050</v>
      </c>
    </row>
    <row r="521" spans="1:7" ht="16.5" x14ac:dyDescent="0.3">
      <c r="A521" s="18"/>
      <c r="B521" s="19">
        <v>7414</v>
      </c>
      <c r="C521" t="s">
        <v>474</v>
      </c>
      <c r="D521" t="s">
        <v>21</v>
      </c>
      <c r="E521" t="s">
        <v>20</v>
      </c>
      <c r="F521" s="20">
        <v>38896</v>
      </c>
      <c r="G521" s="20">
        <v>73050</v>
      </c>
    </row>
    <row r="522" spans="1:7" ht="16.5" x14ac:dyDescent="0.3">
      <c r="A522" s="18"/>
      <c r="B522" s="19">
        <v>7415</v>
      </c>
      <c r="C522" t="s">
        <v>475</v>
      </c>
      <c r="D522" t="s">
        <v>21</v>
      </c>
      <c r="E522" t="s">
        <v>20</v>
      </c>
      <c r="F522" s="20">
        <v>38862</v>
      </c>
      <c r="G522" s="20">
        <v>73050</v>
      </c>
    </row>
    <row r="523" spans="1:7" ht="16.5" x14ac:dyDescent="0.3">
      <c r="A523" s="18"/>
      <c r="B523" s="19">
        <v>7416</v>
      </c>
      <c r="C523" t="s">
        <v>476</v>
      </c>
      <c r="D523" t="s">
        <v>21</v>
      </c>
      <c r="E523" t="s">
        <v>20</v>
      </c>
      <c r="F523" s="20">
        <v>41064</v>
      </c>
      <c r="G523" s="20">
        <v>73050</v>
      </c>
    </row>
    <row r="524" spans="1:7" ht="16.5" x14ac:dyDescent="0.3">
      <c r="A524" s="18"/>
      <c r="B524" s="19">
        <v>7417</v>
      </c>
      <c r="C524" t="s">
        <v>477</v>
      </c>
      <c r="D524" t="s">
        <v>21</v>
      </c>
      <c r="E524" t="s">
        <v>20</v>
      </c>
      <c r="F524" s="20">
        <v>41249</v>
      </c>
      <c r="G524" s="20">
        <v>73050</v>
      </c>
    </row>
    <row r="525" spans="1:7" ht="16.5" x14ac:dyDescent="0.3">
      <c r="A525" s="18"/>
      <c r="B525" s="19">
        <v>7418</v>
      </c>
      <c r="C525" t="s">
        <v>478</v>
      </c>
      <c r="D525" t="s">
        <v>21</v>
      </c>
      <c r="E525" t="s">
        <v>20</v>
      </c>
      <c r="F525" s="20">
        <v>41064</v>
      </c>
      <c r="G525" s="20">
        <v>73050</v>
      </c>
    </row>
    <row r="526" spans="1:7" ht="16.5" x14ac:dyDescent="0.3">
      <c r="A526" s="18"/>
      <c r="B526" s="19">
        <v>7419</v>
      </c>
      <c r="C526" t="s">
        <v>479</v>
      </c>
      <c r="D526" t="s">
        <v>21</v>
      </c>
      <c r="E526" t="s">
        <v>20</v>
      </c>
      <c r="F526" s="20">
        <v>41064</v>
      </c>
      <c r="G526" s="20">
        <v>73050</v>
      </c>
    </row>
    <row r="527" spans="1:7" ht="16.5" x14ac:dyDescent="0.3">
      <c r="A527" s="18"/>
      <c r="B527" s="19">
        <v>7420</v>
      </c>
      <c r="C527" t="s">
        <v>480</v>
      </c>
      <c r="D527" t="s">
        <v>21</v>
      </c>
      <c r="E527" t="s">
        <v>20</v>
      </c>
      <c r="F527" s="20">
        <v>41064</v>
      </c>
      <c r="G527" s="20">
        <v>73050</v>
      </c>
    </row>
    <row r="528" spans="1:7" ht="16.5" x14ac:dyDescent="0.3">
      <c r="A528" s="18"/>
      <c r="B528" s="19">
        <v>7421</v>
      </c>
      <c r="C528" t="s">
        <v>481</v>
      </c>
      <c r="D528" t="s">
        <v>19</v>
      </c>
      <c r="E528" t="s">
        <v>20</v>
      </c>
      <c r="F528" s="20">
        <v>41064</v>
      </c>
      <c r="G528" s="20">
        <v>73050</v>
      </c>
    </row>
    <row r="529" spans="1:7" ht="16.5" x14ac:dyDescent="0.3">
      <c r="A529" s="18"/>
      <c r="B529" s="19">
        <v>7422</v>
      </c>
      <c r="C529" t="s">
        <v>482</v>
      </c>
      <c r="D529" t="s">
        <v>21</v>
      </c>
      <c r="E529" t="s">
        <v>20</v>
      </c>
      <c r="F529" s="20">
        <v>41064</v>
      </c>
      <c r="G529" s="20">
        <v>73050</v>
      </c>
    </row>
    <row r="530" spans="1:7" ht="16.5" x14ac:dyDescent="0.3">
      <c r="A530" s="18"/>
      <c r="B530" s="19">
        <v>7423</v>
      </c>
      <c r="C530" t="s">
        <v>483</v>
      </c>
      <c r="D530" t="s">
        <v>21</v>
      </c>
      <c r="E530" t="s">
        <v>20</v>
      </c>
      <c r="F530" s="20">
        <v>41064</v>
      </c>
      <c r="G530" s="20">
        <v>73050</v>
      </c>
    </row>
    <row r="531" spans="1:7" ht="16.5" x14ac:dyDescent="0.3">
      <c r="A531" s="18"/>
      <c r="B531" s="19">
        <v>7424</v>
      </c>
      <c r="C531" t="s">
        <v>484</v>
      </c>
      <c r="D531" t="s">
        <v>21</v>
      </c>
      <c r="E531" t="s">
        <v>20</v>
      </c>
      <c r="F531" s="20">
        <v>41064</v>
      </c>
      <c r="G531" s="20">
        <v>73050</v>
      </c>
    </row>
    <row r="532" spans="1:7" ht="16.5" x14ac:dyDescent="0.3">
      <c r="A532" s="18"/>
      <c r="B532" s="19">
        <v>7425</v>
      </c>
      <c r="C532" t="s">
        <v>485</v>
      </c>
      <c r="D532" t="s">
        <v>21</v>
      </c>
      <c r="E532" t="s">
        <v>20</v>
      </c>
      <c r="F532" s="20">
        <v>41064</v>
      </c>
      <c r="G532" s="20">
        <v>73050</v>
      </c>
    </row>
    <row r="533" spans="1:7" ht="16.5" x14ac:dyDescent="0.3">
      <c r="A533" s="18"/>
      <c r="B533" s="19">
        <v>7426</v>
      </c>
      <c r="C533" t="s">
        <v>486</v>
      </c>
      <c r="D533" t="s">
        <v>21</v>
      </c>
      <c r="E533" t="s">
        <v>20</v>
      </c>
      <c r="F533" s="20">
        <v>41064</v>
      </c>
      <c r="G533" s="20">
        <v>73050</v>
      </c>
    </row>
    <row r="534" spans="1:7" ht="16.5" x14ac:dyDescent="0.3">
      <c r="A534" s="18"/>
      <c r="B534" s="19">
        <v>7427</v>
      </c>
      <c r="C534" t="s">
        <v>487</v>
      </c>
      <c r="D534" t="s">
        <v>21</v>
      </c>
      <c r="E534" t="s">
        <v>20</v>
      </c>
      <c r="F534" s="20">
        <v>41064</v>
      </c>
      <c r="G534" s="20">
        <v>73050</v>
      </c>
    </row>
    <row r="535" spans="1:7" ht="16.5" x14ac:dyDescent="0.3">
      <c r="A535" s="18"/>
      <c r="B535" s="19">
        <v>7430</v>
      </c>
      <c r="C535" t="s">
        <v>488</v>
      </c>
      <c r="D535" t="s">
        <v>21</v>
      </c>
      <c r="E535" t="s">
        <v>20</v>
      </c>
      <c r="F535" s="20">
        <v>38862</v>
      </c>
      <c r="G535" s="20">
        <v>73050</v>
      </c>
    </row>
    <row r="536" spans="1:7" ht="16.5" x14ac:dyDescent="0.3">
      <c r="A536" s="18"/>
      <c r="B536" s="19">
        <v>7431</v>
      </c>
      <c r="C536" t="s">
        <v>489</v>
      </c>
      <c r="D536" t="s">
        <v>21</v>
      </c>
      <c r="E536" t="s">
        <v>20</v>
      </c>
      <c r="F536" s="20">
        <v>41064</v>
      </c>
      <c r="G536" s="20">
        <v>73050</v>
      </c>
    </row>
    <row r="537" spans="1:7" ht="16.5" x14ac:dyDescent="0.3">
      <c r="A537" s="18"/>
      <c r="B537" s="19">
        <v>7440</v>
      </c>
      <c r="C537" t="s">
        <v>490</v>
      </c>
      <c r="D537" t="s">
        <v>21</v>
      </c>
      <c r="E537" t="s">
        <v>20</v>
      </c>
      <c r="F537" s="20">
        <v>38862</v>
      </c>
      <c r="G537" s="20">
        <v>73050</v>
      </c>
    </row>
    <row r="538" spans="1:7" ht="16.5" x14ac:dyDescent="0.3">
      <c r="A538" s="18"/>
      <c r="B538" s="19">
        <v>7441</v>
      </c>
      <c r="C538" t="s">
        <v>491</v>
      </c>
      <c r="D538" t="s">
        <v>21</v>
      </c>
      <c r="E538" t="s">
        <v>20</v>
      </c>
      <c r="F538" s="20">
        <v>41064</v>
      </c>
      <c r="G538" s="20">
        <v>73050</v>
      </c>
    </row>
    <row r="539" spans="1:7" ht="16.5" x14ac:dyDescent="0.3">
      <c r="A539" s="18"/>
      <c r="B539" s="19">
        <v>7442</v>
      </c>
      <c r="C539" t="s">
        <v>492</v>
      </c>
      <c r="D539" t="s">
        <v>21</v>
      </c>
      <c r="E539" t="s">
        <v>20</v>
      </c>
      <c r="F539" s="20">
        <v>41064</v>
      </c>
      <c r="G539" s="20">
        <v>73050</v>
      </c>
    </row>
    <row r="540" spans="1:7" ht="16.5" x14ac:dyDescent="0.3">
      <c r="A540" s="18"/>
      <c r="B540" s="19">
        <v>7450</v>
      </c>
      <c r="C540" t="s">
        <v>493</v>
      </c>
      <c r="D540" t="s">
        <v>21</v>
      </c>
      <c r="E540" t="s">
        <v>20</v>
      </c>
      <c r="F540" s="20">
        <v>41064</v>
      </c>
      <c r="G540" s="20">
        <v>73050</v>
      </c>
    </row>
    <row r="541" spans="1:7" ht="16.5" x14ac:dyDescent="0.3">
      <c r="A541" s="18"/>
      <c r="B541" s="19">
        <v>7460</v>
      </c>
      <c r="C541" t="s">
        <v>494</v>
      </c>
      <c r="D541" t="s">
        <v>21</v>
      </c>
      <c r="E541" t="s">
        <v>20</v>
      </c>
      <c r="F541" s="20">
        <v>38862</v>
      </c>
      <c r="G541" s="20">
        <v>73050</v>
      </c>
    </row>
    <row r="542" spans="1:7" ht="16.5" x14ac:dyDescent="0.3">
      <c r="A542" s="18"/>
      <c r="B542" s="19">
        <v>7470</v>
      </c>
      <c r="C542" t="s">
        <v>495</v>
      </c>
      <c r="D542" t="s">
        <v>21</v>
      </c>
      <c r="E542" t="s">
        <v>20</v>
      </c>
      <c r="F542" s="20">
        <v>40120</v>
      </c>
      <c r="G542" s="20">
        <v>73050</v>
      </c>
    </row>
    <row r="543" spans="1:7" ht="16.5" x14ac:dyDescent="0.3">
      <c r="A543" s="18"/>
      <c r="B543" s="19">
        <v>7471</v>
      </c>
      <c r="C543" t="s">
        <v>496</v>
      </c>
      <c r="D543" t="s">
        <v>21</v>
      </c>
      <c r="E543" t="s">
        <v>20</v>
      </c>
      <c r="F543" s="20">
        <v>38862</v>
      </c>
      <c r="G543" s="20">
        <v>73050</v>
      </c>
    </row>
    <row r="544" spans="1:7" ht="16.5" x14ac:dyDescent="0.3">
      <c r="A544" s="18"/>
      <c r="B544" s="19">
        <v>7472</v>
      </c>
      <c r="C544" t="s">
        <v>497</v>
      </c>
      <c r="D544" t="s">
        <v>21</v>
      </c>
      <c r="E544" t="s">
        <v>20</v>
      </c>
      <c r="F544" s="20">
        <v>38862</v>
      </c>
      <c r="G544" s="20">
        <v>73050</v>
      </c>
    </row>
    <row r="545" spans="1:7" ht="16.5" x14ac:dyDescent="0.3">
      <c r="A545" s="18"/>
      <c r="B545" s="19">
        <v>7473</v>
      </c>
      <c r="C545" t="s">
        <v>498</v>
      </c>
      <c r="D545" t="s">
        <v>21</v>
      </c>
      <c r="E545" t="s">
        <v>20</v>
      </c>
      <c r="F545" s="20">
        <v>38862</v>
      </c>
      <c r="G545" s="20">
        <v>73050</v>
      </c>
    </row>
    <row r="546" spans="1:7" ht="16.5" x14ac:dyDescent="0.3">
      <c r="A546" s="18"/>
      <c r="B546" s="19">
        <v>7474</v>
      </c>
      <c r="C546" t="s">
        <v>499</v>
      </c>
      <c r="D546" t="s">
        <v>21</v>
      </c>
      <c r="E546" t="s">
        <v>20</v>
      </c>
      <c r="F546" s="20">
        <v>41064</v>
      </c>
      <c r="G546" s="20">
        <v>73050</v>
      </c>
    </row>
    <row r="547" spans="1:7" ht="16.5" x14ac:dyDescent="0.3">
      <c r="A547" s="18"/>
      <c r="B547" s="19">
        <v>7475</v>
      </c>
      <c r="C547" t="s">
        <v>500</v>
      </c>
      <c r="D547" t="s">
        <v>21</v>
      </c>
      <c r="E547" t="s">
        <v>20</v>
      </c>
      <c r="F547" s="20">
        <v>38862</v>
      </c>
      <c r="G547" s="20">
        <v>73050</v>
      </c>
    </row>
    <row r="548" spans="1:7" ht="16.5" x14ac:dyDescent="0.3">
      <c r="A548" s="18"/>
      <c r="B548" s="19">
        <v>7476</v>
      </c>
      <c r="C548" t="s">
        <v>501</v>
      </c>
      <c r="D548" t="s">
        <v>21</v>
      </c>
      <c r="E548" t="s">
        <v>20</v>
      </c>
      <c r="F548" s="20">
        <v>38862</v>
      </c>
      <c r="G548" s="20">
        <v>73050</v>
      </c>
    </row>
    <row r="549" spans="1:7" ht="16.5" x14ac:dyDescent="0.3">
      <c r="A549" s="18"/>
      <c r="B549" s="19">
        <v>7480</v>
      </c>
      <c r="C549" t="s">
        <v>502</v>
      </c>
      <c r="D549" t="s">
        <v>21</v>
      </c>
      <c r="E549" t="s">
        <v>20</v>
      </c>
      <c r="F549" s="20">
        <v>41064</v>
      </c>
      <c r="G549" s="20">
        <v>73050</v>
      </c>
    </row>
    <row r="550" spans="1:7" ht="16.5" x14ac:dyDescent="0.3">
      <c r="A550" s="18"/>
      <c r="B550" s="19">
        <v>7499</v>
      </c>
      <c r="C550" t="s">
        <v>503</v>
      </c>
      <c r="D550" t="s">
        <v>21</v>
      </c>
      <c r="E550" t="s">
        <v>20</v>
      </c>
      <c r="F550" s="20">
        <v>38862</v>
      </c>
      <c r="G550" s="20">
        <v>73050</v>
      </c>
    </row>
    <row r="551" spans="1:7" ht="16.5" x14ac:dyDescent="0.3">
      <c r="A551" s="18">
        <v>76</v>
      </c>
      <c r="C551" t="s">
        <v>504</v>
      </c>
      <c r="F551" s="20">
        <v>38862</v>
      </c>
      <c r="G551" s="20">
        <v>73050</v>
      </c>
    </row>
    <row r="552" spans="1:7" ht="16.5" x14ac:dyDescent="0.3">
      <c r="A552" s="18"/>
      <c r="B552" s="19">
        <v>750</v>
      </c>
      <c r="C552" t="s">
        <v>505</v>
      </c>
      <c r="D552" t="s">
        <v>19</v>
      </c>
      <c r="E552" t="s">
        <v>20</v>
      </c>
      <c r="F552" s="20">
        <v>38862</v>
      </c>
      <c r="G552" s="20">
        <v>73050</v>
      </c>
    </row>
    <row r="553" spans="1:7" ht="16.5" x14ac:dyDescent="0.3">
      <c r="A553" s="18"/>
      <c r="B553" s="19">
        <v>7500</v>
      </c>
      <c r="C553" t="s">
        <v>505</v>
      </c>
      <c r="D553" t="s">
        <v>19</v>
      </c>
      <c r="E553" t="s">
        <v>20</v>
      </c>
      <c r="F553" s="20">
        <v>38862</v>
      </c>
      <c r="G553" s="20">
        <v>73050</v>
      </c>
    </row>
    <row r="554" spans="1:7" ht="16.5" x14ac:dyDescent="0.3">
      <c r="A554" s="18"/>
      <c r="B554" s="19">
        <v>7501</v>
      </c>
      <c r="C554" t="s">
        <v>506</v>
      </c>
      <c r="D554" t="s">
        <v>21</v>
      </c>
      <c r="E554" t="s">
        <v>20</v>
      </c>
      <c r="F554" s="20">
        <v>38862</v>
      </c>
      <c r="G554" s="20">
        <v>73050</v>
      </c>
    </row>
    <row r="555" spans="1:7" ht="16.5" x14ac:dyDescent="0.3">
      <c r="A555" s="18"/>
      <c r="B555" s="19">
        <v>7502</v>
      </c>
      <c r="C555" t="s">
        <v>507</v>
      </c>
      <c r="D555" t="s">
        <v>21</v>
      </c>
      <c r="E555" t="s">
        <v>20</v>
      </c>
      <c r="F555" s="20">
        <v>38862</v>
      </c>
      <c r="G555" s="20">
        <v>73050</v>
      </c>
    </row>
    <row r="556" spans="1:7" ht="16.5" x14ac:dyDescent="0.3">
      <c r="A556" s="18"/>
      <c r="B556" s="19">
        <v>7503</v>
      </c>
      <c r="C556" t="s">
        <v>508</v>
      </c>
      <c r="D556" t="s">
        <v>21</v>
      </c>
      <c r="E556" t="s">
        <v>20</v>
      </c>
      <c r="F556" s="20">
        <v>38862</v>
      </c>
      <c r="G556" s="20">
        <v>73050</v>
      </c>
    </row>
    <row r="557" spans="1:7" ht="16.5" x14ac:dyDescent="0.3">
      <c r="A557" s="18"/>
      <c r="B557" s="19">
        <v>7504</v>
      </c>
      <c r="C557" t="s">
        <v>509</v>
      </c>
      <c r="D557" t="s">
        <v>21</v>
      </c>
      <c r="E557" t="s">
        <v>20</v>
      </c>
      <c r="F557" s="20">
        <v>38862</v>
      </c>
      <c r="G557" s="20">
        <v>73050</v>
      </c>
    </row>
    <row r="558" spans="1:7" ht="16.5" x14ac:dyDescent="0.3">
      <c r="A558" s="18"/>
      <c r="B558" s="19">
        <v>7505</v>
      </c>
      <c r="C558" t="s">
        <v>510</v>
      </c>
      <c r="D558" t="s">
        <v>21</v>
      </c>
      <c r="E558" t="s">
        <v>20</v>
      </c>
      <c r="F558" s="20">
        <v>38862</v>
      </c>
      <c r="G558" s="20">
        <v>73050</v>
      </c>
    </row>
    <row r="559" spans="1:7" ht="16.5" x14ac:dyDescent="0.3">
      <c r="A559" s="18"/>
      <c r="B559" s="19">
        <v>7506</v>
      </c>
      <c r="C559" t="s">
        <v>511</v>
      </c>
      <c r="D559" t="s">
        <v>21</v>
      </c>
      <c r="E559" t="s">
        <v>20</v>
      </c>
      <c r="F559" s="20">
        <v>38862</v>
      </c>
      <c r="G559" s="20">
        <v>73050</v>
      </c>
    </row>
    <row r="560" spans="1:7" ht="16.5" x14ac:dyDescent="0.3">
      <c r="A560" s="18"/>
      <c r="B560" s="19">
        <v>7507</v>
      </c>
      <c r="C560" t="s">
        <v>512</v>
      </c>
      <c r="D560" t="s">
        <v>21</v>
      </c>
      <c r="E560" t="s">
        <v>20</v>
      </c>
      <c r="F560" s="20">
        <v>40120</v>
      </c>
      <c r="G560" s="20">
        <v>73050</v>
      </c>
    </row>
    <row r="561" spans="1:7" ht="16.5" x14ac:dyDescent="0.3">
      <c r="A561" s="18"/>
      <c r="B561" s="19">
        <v>7508</v>
      </c>
      <c r="C561" t="s">
        <v>513</v>
      </c>
      <c r="D561" t="s">
        <v>21</v>
      </c>
      <c r="E561" t="s">
        <v>20</v>
      </c>
      <c r="F561" s="20">
        <v>38862</v>
      </c>
      <c r="G561" s="20">
        <v>73050</v>
      </c>
    </row>
    <row r="562" spans="1:7" ht="16.5" x14ac:dyDescent="0.3">
      <c r="A562" s="18"/>
      <c r="B562" s="19">
        <v>7509</v>
      </c>
      <c r="C562" t="s">
        <v>514</v>
      </c>
      <c r="D562" t="s">
        <v>21</v>
      </c>
      <c r="E562" t="s">
        <v>20</v>
      </c>
      <c r="F562" s="20">
        <v>39600</v>
      </c>
      <c r="G562" s="20">
        <v>73050</v>
      </c>
    </row>
    <row r="563" spans="1:7" ht="16.5" x14ac:dyDescent="0.3">
      <c r="A563" s="18">
        <v>77</v>
      </c>
      <c r="C563" t="s">
        <v>515</v>
      </c>
      <c r="F563" s="20">
        <v>38862</v>
      </c>
      <c r="G563" s="20">
        <v>73050</v>
      </c>
    </row>
    <row r="564" spans="1:7" ht="16.5" x14ac:dyDescent="0.3">
      <c r="A564" s="18"/>
      <c r="B564" s="19">
        <v>760</v>
      </c>
      <c r="C564" t="s">
        <v>515</v>
      </c>
      <c r="D564" t="s">
        <v>19</v>
      </c>
      <c r="E564" t="s">
        <v>20</v>
      </c>
      <c r="F564" s="20">
        <v>38862</v>
      </c>
      <c r="G564" s="20">
        <v>73050</v>
      </c>
    </row>
    <row r="565" spans="1:7" ht="16.5" x14ac:dyDescent="0.3">
      <c r="A565" s="18"/>
      <c r="B565" s="19">
        <v>7600</v>
      </c>
      <c r="C565" t="s">
        <v>515</v>
      </c>
      <c r="D565" t="s">
        <v>19</v>
      </c>
      <c r="E565" t="s">
        <v>20</v>
      </c>
      <c r="F565" s="20">
        <v>38862</v>
      </c>
      <c r="G565" s="20">
        <v>73050</v>
      </c>
    </row>
    <row r="566" spans="1:7" ht="16.5" x14ac:dyDescent="0.3">
      <c r="A566" s="18"/>
      <c r="B566" s="19">
        <v>7601</v>
      </c>
      <c r="C566" t="s">
        <v>516</v>
      </c>
      <c r="D566" t="s">
        <v>21</v>
      </c>
      <c r="E566" t="s">
        <v>20</v>
      </c>
      <c r="F566" s="20">
        <v>39484</v>
      </c>
      <c r="G566" s="20">
        <v>73050</v>
      </c>
    </row>
    <row r="567" spans="1:7" ht="16.5" x14ac:dyDescent="0.3">
      <c r="A567" s="18"/>
      <c r="B567" s="19">
        <v>7602</v>
      </c>
      <c r="C567" t="s">
        <v>517</v>
      </c>
      <c r="D567" t="s">
        <v>21</v>
      </c>
      <c r="E567" t="s">
        <v>20</v>
      </c>
      <c r="F567" s="20">
        <v>41064</v>
      </c>
      <c r="G567" s="20">
        <v>73050</v>
      </c>
    </row>
    <row r="568" spans="1:7" ht="16.5" x14ac:dyDescent="0.3">
      <c r="A568" s="18"/>
      <c r="B568" s="19">
        <v>7603</v>
      </c>
      <c r="C568" t="s">
        <v>518</v>
      </c>
      <c r="D568" t="s">
        <v>21</v>
      </c>
      <c r="E568" t="s">
        <v>20</v>
      </c>
      <c r="F568" s="20">
        <v>41064</v>
      </c>
      <c r="G568" s="20">
        <v>73050</v>
      </c>
    </row>
    <row r="569" spans="1:7" ht="16.5" x14ac:dyDescent="0.3">
      <c r="A569" s="18"/>
      <c r="B569" s="19">
        <v>7604</v>
      </c>
      <c r="C569" t="s">
        <v>519</v>
      </c>
      <c r="D569" t="s">
        <v>21</v>
      </c>
      <c r="E569" t="s">
        <v>20</v>
      </c>
      <c r="F569" s="20">
        <v>41064</v>
      </c>
      <c r="G569" s="20">
        <v>73050</v>
      </c>
    </row>
    <row r="570" spans="1:7" ht="16.5" x14ac:dyDescent="0.3">
      <c r="A570" s="18"/>
      <c r="B570" s="19">
        <v>7605</v>
      </c>
      <c r="C570" t="s">
        <v>520</v>
      </c>
      <c r="D570" t="s">
        <v>21</v>
      </c>
      <c r="E570" t="s">
        <v>20</v>
      </c>
      <c r="F570" s="20">
        <v>39821</v>
      </c>
      <c r="G570" s="20">
        <v>73050</v>
      </c>
    </row>
    <row r="571" spans="1:7" ht="16.5" x14ac:dyDescent="0.3">
      <c r="A571" s="18">
        <v>78</v>
      </c>
      <c r="C571" t="s">
        <v>521</v>
      </c>
      <c r="F571" s="20">
        <v>38862</v>
      </c>
      <c r="G571" s="20">
        <v>73050</v>
      </c>
    </row>
    <row r="572" spans="1:7" ht="16.5" x14ac:dyDescent="0.3">
      <c r="A572" s="18"/>
      <c r="B572" s="19">
        <v>770</v>
      </c>
      <c r="C572" t="s">
        <v>522</v>
      </c>
      <c r="D572" t="s">
        <v>19</v>
      </c>
      <c r="E572" t="s">
        <v>20</v>
      </c>
      <c r="F572" s="20">
        <v>38862</v>
      </c>
      <c r="G572" s="20">
        <v>73050</v>
      </c>
    </row>
    <row r="573" spans="1:7" ht="16.5" x14ac:dyDescent="0.3">
      <c r="A573" s="18"/>
      <c r="B573" s="19">
        <v>7700</v>
      </c>
      <c r="C573" t="s">
        <v>522</v>
      </c>
      <c r="D573" t="s">
        <v>19</v>
      </c>
      <c r="E573" t="s">
        <v>20</v>
      </c>
      <c r="F573" s="20">
        <v>38862</v>
      </c>
      <c r="G573" s="20">
        <v>73050</v>
      </c>
    </row>
    <row r="574" spans="1:7" ht="16.5" x14ac:dyDescent="0.3">
      <c r="A574" s="18"/>
      <c r="B574" s="19">
        <v>7701</v>
      </c>
      <c r="C574" t="s">
        <v>523</v>
      </c>
      <c r="D574" t="s">
        <v>21</v>
      </c>
      <c r="E574" t="s">
        <v>20</v>
      </c>
      <c r="F574" s="20">
        <v>39821</v>
      </c>
      <c r="G574" s="20">
        <v>73050</v>
      </c>
    </row>
    <row r="575" spans="1:7" ht="16.5" x14ac:dyDescent="0.3">
      <c r="A575" s="18"/>
      <c r="B575" s="19">
        <v>7702</v>
      </c>
      <c r="C575" t="s">
        <v>524</v>
      </c>
      <c r="D575" t="s">
        <v>21</v>
      </c>
      <c r="E575" t="s">
        <v>20</v>
      </c>
      <c r="F575" s="20">
        <v>39821</v>
      </c>
      <c r="G575" s="20">
        <v>73050</v>
      </c>
    </row>
    <row r="576" spans="1:7" ht="16.5" x14ac:dyDescent="0.3">
      <c r="A576" s="18"/>
      <c r="B576" s="19">
        <v>7703</v>
      </c>
      <c r="C576" t="s">
        <v>613</v>
      </c>
      <c r="D576" t="s">
        <v>21</v>
      </c>
      <c r="E576" t="s">
        <v>20</v>
      </c>
      <c r="F576" s="20">
        <v>39821</v>
      </c>
      <c r="G576" s="20">
        <v>73050</v>
      </c>
    </row>
    <row r="577" spans="1:7" ht="16.5" x14ac:dyDescent="0.3">
      <c r="A577" s="18"/>
      <c r="B577" s="19">
        <v>7704</v>
      </c>
      <c r="C577" t="s">
        <v>614</v>
      </c>
      <c r="D577" t="s">
        <v>21</v>
      </c>
      <c r="E577" t="s">
        <v>20</v>
      </c>
      <c r="F577" s="20">
        <v>39821</v>
      </c>
      <c r="G577" s="20">
        <v>73050</v>
      </c>
    </row>
    <row r="578" spans="1:7" ht="16.5" x14ac:dyDescent="0.3">
      <c r="A578" s="18"/>
      <c r="B578" s="19">
        <v>7705</v>
      </c>
      <c r="C578" t="s">
        <v>615</v>
      </c>
      <c r="D578" t="s">
        <v>21</v>
      </c>
      <c r="E578" t="s">
        <v>20</v>
      </c>
      <c r="F578" s="20">
        <v>39821</v>
      </c>
      <c r="G578" s="20">
        <v>73050</v>
      </c>
    </row>
    <row r="579" spans="1:7" ht="16.5" x14ac:dyDescent="0.3">
      <c r="A579" s="18"/>
      <c r="B579" s="19">
        <v>7710</v>
      </c>
      <c r="C579" t="s">
        <v>616</v>
      </c>
      <c r="D579" t="s">
        <v>21</v>
      </c>
      <c r="E579" t="s">
        <v>20</v>
      </c>
      <c r="F579" s="20">
        <v>39430</v>
      </c>
      <c r="G579" s="20">
        <v>73050</v>
      </c>
    </row>
    <row r="580" spans="1:7" ht="16.5" x14ac:dyDescent="0.3">
      <c r="A580" s="18">
        <v>79</v>
      </c>
      <c r="C580" t="s">
        <v>617</v>
      </c>
      <c r="F580" s="20">
        <v>38862</v>
      </c>
      <c r="G580" s="20">
        <v>73050</v>
      </c>
    </row>
    <row r="581" spans="1:7" ht="16.5" x14ac:dyDescent="0.3">
      <c r="A581" s="18"/>
      <c r="B581" s="19">
        <v>780</v>
      </c>
      <c r="C581" t="s">
        <v>618</v>
      </c>
      <c r="D581" t="s">
        <v>19</v>
      </c>
      <c r="E581" t="s">
        <v>20</v>
      </c>
      <c r="F581" s="20">
        <v>38862</v>
      </c>
      <c r="G581" s="20">
        <v>73050</v>
      </c>
    </row>
    <row r="582" spans="1:7" ht="16.5" x14ac:dyDescent="0.3">
      <c r="A582" s="18"/>
      <c r="B582" s="19">
        <v>7800</v>
      </c>
      <c r="C582" t="s">
        <v>618</v>
      </c>
      <c r="D582" t="s">
        <v>19</v>
      </c>
      <c r="E582" t="s">
        <v>20</v>
      </c>
      <c r="F582" s="20">
        <v>38862</v>
      </c>
      <c r="G582" s="20">
        <v>73050</v>
      </c>
    </row>
    <row r="583" spans="1:7" ht="16.5" x14ac:dyDescent="0.3">
      <c r="A583" s="18"/>
      <c r="B583" s="19">
        <v>7810</v>
      </c>
      <c r="C583" t="s">
        <v>618</v>
      </c>
      <c r="D583" t="s">
        <v>21</v>
      </c>
      <c r="E583" t="s">
        <v>20</v>
      </c>
      <c r="F583" s="20">
        <v>38862</v>
      </c>
      <c r="G583" s="20">
        <v>73050</v>
      </c>
    </row>
    <row r="584" spans="1:7" ht="16.5" x14ac:dyDescent="0.3">
      <c r="A584" s="18" t="s">
        <v>619</v>
      </c>
      <c r="C584" t="s">
        <v>620</v>
      </c>
      <c r="F584" s="20">
        <v>39821</v>
      </c>
      <c r="G584" s="20">
        <v>73050</v>
      </c>
    </row>
    <row r="585" spans="1:7" ht="16.5" x14ac:dyDescent="0.3">
      <c r="A585" s="18"/>
      <c r="B585" s="19">
        <v>790</v>
      </c>
      <c r="C585" t="s">
        <v>620</v>
      </c>
      <c r="D585" t="s">
        <v>19</v>
      </c>
      <c r="E585" t="s">
        <v>20</v>
      </c>
      <c r="F585" s="20">
        <v>39821</v>
      </c>
      <c r="G585" s="20">
        <v>73050</v>
      </c>
    </row>
    <row r="586" spans="1:7" ht="16.5" x14ac:dyDescent="0.3">
      <c r="A586" s="18"/>
      <c r="B586" s="19">
        <v>7900</v>
      </c>
      <c r="C586" t="s">
        <v>620</v>
      </c>
      <c r="D586" t="s">
        <v>19</v>
      </c>
      <c r="E586" t="s">
        <v>20</v>
      </c>
      <c r="F586" s="20">
        <v>39821</v>
      </c>
      <c r="G586" s="20">
        <v>73050</v>
      </c>
    </row>
    <row r="587" spans="1:7" ht="16.5" x14ac:dyDescent="0.3">
      <c r="A587" s="18"/>
      <c r="B587" s="19">
        <v>7901</v>
      </c>
      <c r="C587" t="s">
        <v>621</v>
      </c>
      <c r="D587" t="s">
        <v>21</v>
      </c>
      <c r="E587" t="s">
        <v>20</v>
      </c>
      <c r="F587" s="20">
        <v>38862</v>
      </c>
      <c r="G587" s="20">
        <v>73050</v>
      </c>
    </row>
    <row r="588" spans="1:7" ht="16.5" x14ac:dyDescent="0.3">
      <c r="A588" s="18"/>
      <c r="B588" s="19">
        <v>7905</v>
      </c>
      <c r="C588" t="s">
        <v>622</v>
      </c>
      <c r="D588" t="s">
        <v>21</v>
      </c>
      <c r="E588" t="s">
        <v>20</v>
      </c>
      <c r="F588" s="20">
        <v>38862</v>
      </c>
      <c r="G588" s="20">
        <v>73050</v>
      </c>
    </row>
    <row r="589" spans="1:7" ht="16.5" x14ac:dyDescent="0.3">
      <c r="A589" s="18"/>
      <c r="B589" s="19">
        <v>7910</v>
      </c>
      <c r="C589" t="s">
        <v>623</v>
      </c>
      <c r="D589" t="s">
        <v>21</v>
      </c>
      <c r="E589" t="s">
        <v>20</v>
      </c>
      <c r="F589" s="20">
        <v>38862</v>
      </c>
      <c r="G589" s="20">
        <v>73050</v>
      </c>
    </row>
    <row r="590" spans="1:7" ht="16.5" x14ac:dyDescent="0.3">
      <c r="A590" s="18"/>
      <c r="B590" s="19">
        <v>7920</v>
      </c>
      <c r="C590" t="s">
        <v>624</v>
      </c>
      <c r="D590" t="s">
        <v>21</v>
      </c>
      <c r="E590" t="s">
        <v>20</v>
      </c>
      <c r="F590" s="20">
        <v>38862</v>
      </c>
      <c r="G590" s="20">
        <v>73050</v>
      </c>
    </row>
    <row r="591" spans="1:7" ht="16.5" x14ac:dyDescent="0.3">
      <c r="A591" s="18"/>
      <c r="B591" s="19">
        <v>7925</v>
      </c>
      <c r="C591" t="s">
        <v>625</v>
      </c>
      <c r="D591" t="s">
        <v>19</v>
      </c>
      <c r="E591" t="s">
        <v>22</v>
      </c>
      <c r="F591" s="20">
        <v>39821</v>
      </c>
      <c r="G591" s="20">
        <v>73050</v>
      </c>
    </row>
    <row r="592" spans="1:7" ht="16.5" x14ac:dyDescent="0.3">
      <c r="A592" s="18"/>
      <c r="B592" s="19">
        <v>7930</v>
      </c>
      <c r="C592" t="s">
        <v>626</v>
      </c>
      <c r="D592" t="s">
        <v>21</v>
      </c>
      <c r="E592" t="s">
        <v>20</v>
      </c>
      <c r="F592" s="20">
        <v>41047</v>
      </c>
      <c r="G592" s="20">
        <v>73050</v>
      </c>
    </row>
    <row r="593" spans="1:7" ht="16.5" x14ac:dyDescent="0.3">
      <c r="A593" s="18"/>
      <c r="B593" s="19">
        <v>7931</v>
      </c>
      <c r="C593" t="s">
        <v>627</v>
      </c>
      <c r="D593" t="s">
        <v>21</v>
      </c>
      <c r="E593" t="s">
        <v>20</v>
      </c>
      <c r="F593" s="20">
        <v>41047</v>
      </c>
      <c r="G593" s="20">
        <v>73050</v>
      </c>
    </row>
    <row r="594" spans="1:7" ht="16.5" x14ac:dyDescent="0.3">
      <c r="A594" s="18"/>
      <c r="B594" s="19">
        <v>7932</v>
      </c>
      <c r="C594" t="s">
        <v>538</v>
      </c>
      <c r="D594" t="s">
        <v>19</v>
      </c>
      <c r="E594" t="s">
        <v>22</v>
      </c>
      <c r="F594" s="20">
        <v>39821</v>
      </c>
      <c r="G594" s="20">
        <v>73050</v>
      </c>
    </row>
    <row r="595" spans="1:7" ht="16.5" x14ac:dyDescent="0.3">
      <c r="A595" s="18"/>
      <c r="B595" s="19">
        <v>7933</v>
      </c>
      <c r="C595" t="s">
        <v>539</v>
      </c>
      <c r="D595" t="s">
        <v>19</v>
      </c>
      <c r="E595" t="s">
        <v>20</v>
      </c>
      <c r="F595" s="20">
        <v>39821</v>
      </c>
      <c r="G595" s="20">
        <v>73050</v>
      </c>
    </row>
    <row r="596" spans="1:7" ht="16.5" x14ac:dyDescent="0.3">
      <c r="A596" s="18"/>
      <c r="B596" s="19">
        <v>7934</v>
      </c>
      <c r="C596" t="s">
        <v>540</v>
      </c>
      <c r="D596" t="s">
        <v>19</v>
      </c>
      <c r="E596" t="s">
        <v>22</v>
      </c>
      <c r="F596" s="20">
        <v>39821</v>
      </c>
      <c r="G596" s="20">
        <v>73050</v>
      </c>
    </row>
    <row r="597" spans="1:7" ht="16.5" x14ac:dyDescent="0.3">
      <c r="A597" s="18"/>
      <c r="B597" s="19">
        <v>7935</v>
      </c>
      <c r="C597" t="s">
        <v>541</v>
      </c>
      <c r="D597" t="s">
        <v>21</v>
      </c>
      <c r="E597" t="s">
        <v>20</v>
      </c>
      <c r="F597" s="20">
        <v>38862</v>
      </c>
      <c r="G597" s="20">
        <v>73050</v>
      </c>
    </row>
    <row r="598" spans="1:7" ht="16.5" x14ac:dyDescent="0.3">
      <c r="A598" s="18"/>
      <c r="B598" s="19">
        <v>7936</v>
      </c>
      <c r="C598" t="s">
        <v>293</v>
      </c>
      <c r="D598" t="s">
        <v>21</v>
      </c>
      <c r="E598" t="s">
        <v>20</v>
      </c>
      <c r="F598" s="20">
        <v>39388</v>
      </c>
      <c r="G598" s="20">
        <v>73050</v>
      </c>
    </row>
    <row r="599" spans="1:7" ht="16.5" x14ac:dyDescent="0.3">
      <c r="A599" s="18"/>
      <c r="B599" s="19">
        <v>7951</v>
      </c>
      <c r="C599" t="s">
        <v>542</v>
      </c>
      <c r="D599" t="s">
        <v>19</v>
      </c>
      <c r="E599" t="s">
        <v>22</v>
      </c>
      <c r="F599" s="20">
        <v>39821</v>
      </c>
      <c r="G599" s="20">
        <v>73050</v>
      </c>
    </row>
    <row r="600" spans="1:7" ht="16.5" x14ac:dyDescent="0.3">
      <c r="A600" s="18"/>
      <c r="B600" s="19">
        <v>7955</v>
      </c>
      <c r="C600" t="s">
        <v>543</v>
      </c>
      <c r="D600" t="s">
        <v>19</v>
      </c>
      <c r="E600" t="s">
        <v>22</v>
      </c>
      <c r="F600" s="20">
        <v>39821</v>
      </c>
      <c r="G600" s="20">
        <v>73050</v>
      </c>
    </row>
    <row r="601" spans="1:7" ht="16.5" x14ac:dyDescent="0.3">
      <c r="A601" s="18"/>
      <c r="B601" s="19">
        <v>7956</v>
      </c>
      <c r="C601" t="s">
        <v>544</v>
      </c>
      <c r="D601" t="s">
        <v>19</v>
      </c>
      <c r="E601" t="s">
        <v>22</v>
      </c>
      <c r="F601" s="20">
        <v>39821</v>
      </c>
      <c r="G601" s="20">
        <v>73050</v>
      </c>
    </row>
    <row r="602" spans="1:7" ht="16.5" x14ac:dyDescent="0.3">
      <c r="A602" s="18"/>
      <c r="B602" s="19">
        <v>7957</v>
      </c>
      <c r="C602" t="s">
        <v>545</v>
      </c>
      <c r="D602" t="s">
        <v>19</v>
      </c>
      <c r="E602" t="s">
        <v>20</v>
      </c>
      <c r="F602" s="20">
        <v>40120</v>
      </c>
      <c r="G602" s="20">
        <v>73050</v>
      </c>
    </row>
    <row r="603" spans="1:7" ht="16.5" x14ac:dyDescent="0.3">
      <c r="A603" s="18"/>
      <c r="B603" s="19">
        <v>7958</v>
      </c>
      <c r="C603" t="s">
        <v>546</v>
      </c>
      <c r="D603" t="s">
        <v>19</v>
      </c>
      <c r="E603" t="s">
        <v>22</v>
      </c>
      <c r="F603" s="20">
        <v>39821</v>
      </c>
      <c r="G603" s="20">
        <v>73050</v>
      </c>
    </row>
    <row r="604" spans="1:7" ht="16.5" x14ac:dyDescent="0.3">
      <c r="A604" s="18"/>
      <c r="B604" s="19">
        <v>7959</v>
      </c>
      <c r="C604" t="s">
        <v>547</v>
      </c>
      <c r="D604" t="s">
        <v>19</v>
      </c>
      <c r="E604" t="s">
        <v>22</v>
      </c>
      <c r="F604" s="20">
        <v>39821</v>
      </c>
      <c r="G604" s="20">
        <v>73050</v>
      </c>
    </row>
    <row r="605" spans="1:7" ht="16.5" x14ac:dyDescent="0.3">
      <c r="A605" s="18"/>
      <c r="B605" s="19">
        <v>7960</v>
      </c>
      <c r="C605" t="s">
        <v>548</v>
      </c>
      <c r="D605" t="s">
        <v>19</v>
      </c>
      <c r="E605" t="s">
        <v>22</v>
      </c>
      <c r="F605" s="20">
        <v>39821</v>
      </c>
      <c r="G605" s="20">
        <v>73050</v>
      </c>
    </row>
    <row r="606" spans="1:7" ht="16.5" x14ac:dyDescent="0.3">
      <c r="A606" s="18"/>
      <c r="B606" s="19">
        <v>7961</v>
      </c>
      <c r="C606" t="s">
        <v>549</v>
      </c>
      <c r="D606" t="s">
        <v>21</v>
      </c>
      <c r="E606" t="s">
        <v>20</v>
      </c>
      <c r="F606" s="20">
        <v>39322</v>
      </c>
      <c r="G606" s="20">
        <v>73050</v>
      </c>
    </row>
    <row r="607" spans="1:7" ht="16.5" x14ac:dyDescent="0.3">
      <c r="A607" s="18"/>
      <c r="B607" s="19">
        <v>7962</v>
      </c>
      <c r="C607" t="s">
        <v>550</v>
      </c>
      <c r="D607" t="s">
        <v>19</v>
      </c>
      <c r="E607" t="s">
        <v>22</v>
      </c>
      <c r="F607" s="20">
        <v>39821</v>
      </c>
      <c r="G607" s="20">
        <v>73050</v>
      </c>
    </row>
    <row r="608" spans="1:7" ht="16.5" x14ac:dyDescent="0.3">
      <c r="A608" s="18"/>
      <c r="B608" s="19">
        <v>7970</v>
      </c>
      <c r="C608" t="s">
        <v>551</v>
      </c>
      <c r="D608" t="s">
        <v>21</v>
      </c>
      <c r="E608" t="s">
        <v>20</v>
      </c>
      <c r="F608" s="20">
        <v>38862</v>
      </c>
      <c r="G608" s="20">
        <v>73050</v>
      </c>
    </row>
    <row r="609" spans="1:7" ht="16.5" x14ac:dyDescent="0.3">
      <c r="A609" s="18"/>
      <c r="B609" s="19">
        <v>7971</v>
      </c>
      <c r="C609" t="s">
        <v>552</v>
      </c>
      <c r="D609" t="s">
        <v>21</v>
      </c>
      <c r="E609" t="s">
        <v>20</v>
      </c>
      <c r="F609" s="20">
        <v>38862</v>
      </c>
      <c r="G609" s="20">
        <v>73050</v>
      </c>
    </row>
    <row r="610" spans="1:7" ht="16.5" x14ac:dyDescent="0.3">
      <c r="A610" s="18"/>
      <c r="B610" s="19">
        <v>7972</v>
      </c>
      <c r="C610" t="s">
        <v>553</v>
      </c>
      <c r="D610" t="s">
        <v>21</v>
      </c>
      <c r="E610" t="s">
        <v>20</v>
      </c>
      <c r="F610" s="20">
        <v>38862</v>
      </c>
      <c r="G610" s="20">
        <v>73050</v>
      </c>
    </row>
    <row r="611" spans="1:7" ht="16.5" x14ac:dyDescent="0.3">
      <c r="A611" s="18" t="s">
        <v>554</v>
      </c>
      <c r="C611" t="s">
        <v>555</v>
      </c>
      <c r="F611" s="20">
        <v>38862</v>
      </c>
      <c r="G611" s="20">
        <v>73050</v>
      </c>
    </row>
    <row r="612" spans="1:7" ht="16.5" x14ac:dyDescent="0.3">
      <c r="A612" s="18"/>
      <c r="B612" s="19">
        <v>797</v>
      </c>
      <c r="C612" t="s">
        <v>556</v>
      </c>
      <c r="D612" t="s">
        <v>19</v>
      </c>
      <c r="E612" t="s">
        <v>20</v>
      </c>
      <c r="F612" s="20">
        <v>38862</v>
      </c>
      <c r="G612" s="20">
        <v>73050</v>
      </c>
    </row>
    <row r="613" spans="1:7" ht="16.5" x14ac:dyDescent="0.3">
      <c r="A613" s="18"/>
      <c r="B613" s="19">
        <v>7975</v>
      </c>
      <c r="C613" t="s">
        <v>556</v>
      </c>
      <c r="D613" t="s">
        <v>19</v>
      </c>
      <c r="E613" t="s">
        <v>20</v>
      </c>
      <c r="F613" s="20">
        <v>38862</v>
      </c>
      <c r="G613" s="20">
        <v>73050</v>
      </c>
    </row>
    <row r="614" spans="1:7" ht="16.5" x14ac:dyDescent="0.3">
      <c r="A614" s="18"/>
      <c r="B614" s="19">
        <v>7982</v>
      </c>
      <c r="C614" t="s">
        <v>557</v>
      </c>
      <c r="D614" t="s">
        <v>21</v>
      </c>
      <c r="E614" t="s">
        <v>20</v>
      </c>
      <c r="F614" s="20">
        <v>38862</v>
      </c>
      <c r="G614" s="20">
        <v>73050</v>
      </c>
    </row>
    <row r="615" spans="1:7" ht="16.5" x14ac:dyDescent="0.3">
      <c r="A615" s="18"/>
      <c r="B615" s="19">
        <v>7983</v>
      </c>
      <c r="C615" t="s">
        <v>558</v>
      </c>
      <c r="D615" t="s">
        <v>21</v>
      </c>
      <c r="E615" t="s">
        <v>20</v>
      </c>
      <c r="F615" s="20">
        <v>38862</v>
      </c>
      <c r="G615" s="20">
        <v>73050</v>
      </c>
    </row>
    <row r="616" spans="1:7" ht="16.5" x14ac:dyDescent="0.3">
      <c r="A616" s="18"/>
      <c r="B616" s="19">
        <v>7984</v>
      </c>
      <c r="C616" t="s">
        <v>559</v>
      </c>
      <c r="D616" t="s">
        <v>21</v>
      </c>
      <c r="E616" t="s">
        <v>20</v>
      </c>
      <c r="F616" s="20">
        <v>38862</v>
      </c>
      <c r="G616" s="20">
        <v>73050</v>
      </c>
    </row>
    <row r="617" spans="1:7" ht="16.5" x14ac:dyDescent="0.3">
      <c r="A617" s="18"/>
      <c r="B617" s="19">
        <v>7985</v>
      </c>
      <c r="C617" t="s">
        <v>560</v>
      </c>
      <c r="D617" t="s">
        <v>21</v>
      </c>
      <c r="E617" t="s">
        <v>20</v>
      </c>
      <c r="F617" s="20">
        <v>38862</v>
      </c>
      <c r="G617" s="20">
        <v>73050</v>
      </c>
    </row>
    <row r="618" spans="1:7" ht="16.5" x14ac:dyDescent="0.3">
      <c r="A618" s="18"/>
      <c r="B618" s="19">
        <v>7986</v>
      </c>
      <c r="C618" t="s">
        <v>561</v>
      </c>
      <c r="D618" t="s">
        <v>21</v>
      </c>
      <c r="E618" t="s">
        <v>20</v>
      </c>
      <c r="F618" s="20">
        <v>38862</v>
      </c>
      <c r="G618" s="20">
        <v>73050</v>
      </c>
    </row>
    <row r="619" spans="1:7" ht="16.5" x14ac:dyDescent="0.3">
      <c r="A619" s="18"/>
      <c r="B619" s="19">
        <v>7987</v>
      </c>
      <c r="C619" t="s">
        <v>562</v>
      </c>
      <c r="D619" t="s">
        <v>21</v>
      </c>
      <c r="E619" t="s">
        <v>20</v>
      </c>
      <c r="F619" s="20">
        <v>38862</v>
      </c>
      <c r="G619" s="20">
        <v>73050</v>
      </c>
    </row>
    <row r="620" spans="1:7" ht="16.5" x14ac:dyDescent="0.3">
      <c r="A620" s="18"/>
      <c r="B620" s="19">
        <v>7988</v>
      </c>
      <c r="C620" t="s">
        <v>563</v>
      </c>
      <c r="D620" t="s">
        <v>21</v>
      </c>
      <c r="E620" t="s">
        <v>20</v>
      </c>
      <c r="F620" s="20">
        <v>39599</v>
      </c>
      <c r="G620" s="20">
        <v>73050</v>
      </c>
    </row>
    <row r="621" spans="1:7" ht="16.5" x14ac:dyDescent="0.3">
      <c r="A621" s="18"/>
      <c r="B621" s="19">
        <v>7989</v>
      </c>
      <c r="C621" t="s">
        <v>564</v>
      </c>
      <c r="D621" t="s">
        <v>21</v>
      </c>
      <c r="E621" t="s">
        <v>20</v>
      </c>
      <c r="F621" s="20">
        <v>41423</v>
      </c>
      <c r="G621" s="20">
        <v>73050</v>
      </c>
    </row>
    <row r="623" spans="1:7" ht="16.5" x14ac:dyDescent="0.3">
      <c r="A623" s="18">
        <v>80</v>
      </c>
      <c r="C623" t="s">
        <v>565</v>
      </c>
      <c r="F623" s="20">
        <v>39025</v>
      </c>
      <c r="G623" s="20">
        <v>73050</v>
      </c>
    </row>
    <row r="624" spans="1:7" ht="16.5" x14ac:dyDescent="0.3">
      <c r="A624" s="18">
        <v>81</v>
      </c>
      <c r="C624" t="s">
        <v>566</v>
      </c>
      <c r="F624" s="20">
        <v>39025</v>
      </c>
      <c r="G624" s="20">
        <v>73050</v>
      </c>
    </row>
    <row r="625" spans="1:7" ht="16.5" x14ac:dyDescent="0.3">
      <c r="A625" s="18"/>
      <c r="B625" s="19">
        <v>810</v>
      </c>
      <c r="C625" t="s">
        <v>566</v>
      </c>
      <c r="D625" t="s">
        <v>19</v>
      </c>
      <c r="E625" t="s">
        <v>20</v>
      </c>
      <c r="F625" s="20">
        <v>39025</v>
      </c>
      <c r="G625" s="20">
        <v>73050</v>
      </c>
    </row>
    <row r="626" spans="1:7" ht="16.5" x14ac:dyDescent="0.3">
      <c r="A626" s="18"/>
      <c r="B626" s="19">
        <v>8100</v>
      </c>
      <c r="C626" t="s">
        <v>567</v>
      </c>
      <c r="D626" t="s">
        <v>21</v>
      </c>
      <c r="E626" t="s">
        <v>20</v>
      </c>
      <c r="F626" s="20">
        <v>40703</v>
      </c>
      <c r="G626" s="20">
        <v>73050</v>
      </c>
    </row>
    <row r="627" spans="1:7" ht="16.5" x14ac:dyDescent="0.3">
      <c r="A627" s="18"/>
      <c r="B627" s="19">
        <v>8150</v>
      </c>
      <c r="C627" t="s">
        <v>568</v>
      </c>
      <c r="D627" t="s">
        <v>21</v>
      </c>
      <c r="E627" t="s">
        <v>20</v>
      </c>
      <c r="F627" s="20">
        <v>41061</v>
      </c>
      <c r="G627" s="20">
        <v>73050</v>
      </c>
    </row>
    <row r="628" spans="1:7" ht="16.5" x14ac:dyDescent="0.3">
      <c r="A628" s="18"/>
      <c r="B628" s="19">
        <v>8160</v>
      </c>
      <c r="C628" t="s">
        <v>569</v>
      </c>
      <c r="D628" t="s">
        <v>21</v>
      </c>
      <c r="E628" t="s">
        <v>20</v>
      </c>
      <c r="F628" s="20">
        <v>41061</v>
      </c>
      <c r="G628" s="20">
        <v>73050</v>
      </c>
    </row>
    <row r="629" spans="1:7" ht="16.5" x14ac:dyDescent="0.3">
      <c r="A629" s="18"/>
      <c r="B629" s="19" t="s">
        <v>570</v>
      </c>
      <c r="C629" t="s">
        <v>571</v>
      </c>
      <c r="D629" t="s">
        <v>21</v>
      </c>
      <c r="E629" t="s">
        <v>22</v>
      </c>
      <c r="F629" s="20">
        <v>40997</v>
      </c>
      <c r="G629" s="20">
        <v>73050</v>
      </c>
    </row>
  </sheetData>
  <phoneticPr fontId="20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 - Assumptions</vt:lpstr>
      <vt:lpstr>P&amp;L Undergraduate</vt:lpstr>
      <vt:lpstr>P&amp;L Graduate</vt:lpstr>
      <vt:lpstr>Account Listing</vt:lpstr>
      <vt:lpstr>'P&amp;L Undergraduate'!Print_Area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wilkes</dc:creator>
  <cp:lastModifiedBy>Courtney Lomax</cp:lastModifiedBy>
  <cp:lastPrinted>2015-12-08T15:24:08Z</cp:lastPrinted>
  <dcterms:created xsi:type="dcterms:W3CDTF">2013-01-18T18:30:14Z</dcterms:created>
  <dcterms:modified xsi:type="dcterms:W3CDTF">2018-10-11T12:33:20Z</dcterms:modified>
</cp:coreProperties>
</file>